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90" windowWidth="19140" windowHeight="7770" activeTab="2"/>
  </bookViews>
  <sheets>
    <sheet name="Exercise 1" sheetId="2" r:id="rId1"/>
    <sheet name="Exercise 3" sheetId="1" r:id="rId2"/>
    <sheet name="Exercise 4" sheetId="3" r:id="rId3"/>
    <sheet name="Exercise 5" sheetId="6" r:id="rId4"/>
    <sheet name="Exercise 6, Rainfall" sheetId="9" r:id="rId5"/>
    <sheet name="Exercise 6, Temp" sheetId="7" r:id="rId6"/>
  </sheets>
  <externalReferences>
    <externalReference r:id="rId7"/>
  </externalReferences>
  <calcPr calcId="145621"/>
</workbook>
</file>

<file path=xl/calcChain.xml><?xml version="1.0" encoding="utf-8"?>
<calcChain xmlns="http://schemas.openxmlformats.org/spreadsheetml/2006/main">
  <c r="M66" i="9" l="1"/>
  <c r="L66" i="9"/>
  <c r="K66" i="9"/>
  <c r="J66" i="9"/>
  <c r="I66" i="9"/>
  <c r="H66" i="9"/>
  <c r="G66" i="9"/>
  <c r="F66" i="9"/>
  <c r="E66" i="9"/>
  <c r="D66" i="9"/>
  <c r="C66" i="9"/>
  <c r="B66" i="9"/>
  <c r="N66" i="9" s="1"/>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N18" i="9"/>
  <c r="N17" i="9"/>
  <c r="N16" i="9"/>
  <c r="N15" i="9"/>
  <c r="N14" i="9"/>
  <c r="N13" i="9"/>
  <c r="N12" i="9"/>
  <c r="N11" i="9"/>
  <c r="N10" i="9"/>
  <c r="N9" i="9"/>
  <c r="N8" i="9"/>
  <c r="N7" i="9"/>
  <c r="N6" i="9"/>
  <c r="N5" i="9"/>
  <c r="N4" i="9"/>
  <c r="C23" i="6" l="1"/>
  <c r="B23" i="6"/>
  <c r="C64" i="3" l="1"/>
  <c r="D64" i="3"/>
  <c r="E64" i="3"/>
  <c r="F64" i="3"/>
  <c r="G64" i="3"/>
  <c r="H64" i="3"/>
  <c r="I64" i="3"/>
  <c r="J64" i="3"/>
  <c r="K64" i="3"/>
  <c r="L64" i="3"/>
  <c r="M64" i="3"/>
  <c r="B64" i="3"/>
  <c r="A338" i="2" l="1"/>
  <c r="A337" i="2"/>
  <c r="A336" i="2"/>
  <c r="A335" i="2"/>
  <c r="A334" i="2"/>
  <c r="A333" i="2"/>
  <c r="A332" i="2"/>
  <c r="A331" i="2"/>
  <c r="A330" i="2"/>
  <c r="A329" i="2"/>
  <c r="A328" i="2"/>
  <c r="A327" i="2"/>
  <c r="A326" i="2"/>
  <c r="A325" i="2"/>
  <c r="A324" i="2"/>
  <c r="A323" i="2"/>
  <c r="A322" i="2"/>
  <c r="A321" i="2"/>
  <c r="A320" i="2"/>
  <c r="A319" i="2"/>
  <c r="A318" i="2"/>
  <c r="A317" i="2"/>
  <c r="A316" i="2"/>
  <c r="A315" i="2"/>
  <c r="A314" i="2"/>
  <c r="A313" i="2"/>
  <c r="A312" i="2"/>
  <c r="A311" i="2"/>
  <c r="A310" i="2"/>
  <c r="A309" i="2"/>
  <c r="A308" i="2"/>
  <c r="A307" i="2"/>
  <c r="A306" i="2"/>
  <c r="A305" i="2"/>
  <c r="A304" i="2"/>
  <c r="A303" i="2"/>
  <c r="A302" i="2"/>
  <c r="A301" i="2"/>
  <c r="A300" i="2"/>
  <c r="A299" i="2"/>
  <c r="A298" i="2"/>
  <c r="A297" i="2"/>
  <c r="A296" i="2"/>
  <c r="A295" i="2"/>
  <c r="A294" i="2"/>
  <c r="A293" i="2"/>
  <c r="A292" i="2"/>
  <c r="A291" i="2"/>
  <c r="A290" i="2"/>
  <c r="A289" i="2"/>
  <c r="A288" i="2"/>
  <c r="A287" i="2"/>
  <c r="A286" i="2"/>
  <c r="A285" i="2"/>
  <c r="A284" i="2"/>
  <c r="A283" i="2"/>
  <c r="A282" i="2"/>
  <c r="A281" i="2"/>
  <c r="A280" i="2"/>
  <c r="A279" i="2"/>
  <c r="A278" i="2"/>
  <c r="A277" i="2"/>
  <c r="A276" i="2"/>
  <c r="A275" i="2"/>
  <c r="A274" i="2"/>
  <c r="A273" i="2"/>
  <c r="A272" i="2"/>
  <c r="A271" i="2"/>
  <c r="A270" i="2"/>
  <c r="A269" i="2"/>
  <c r="A268" i="2"/>
  <c r="A267" i="2"/>
  <c r="A266" i="2"/>
  <c r="A265" i="2"/>
  <c r="A264" i="2"/>
  <c r="A263" i="2"/>
  <c r="A262" i="2"/>
  <c r="A261" i="2"/>
  <c r="A260" i="2"/>
  <c r="A259" i="2"/>
  <c r="A258" i="2"/>
  <c r="A257" i="2"/>
  <c r="A256" i="2"/>
  <c r="A255" i="2"/>
  <c r="A254" i="2"/>
  <c r="A253" i="2"/>
  <c r="A252" i="2"/>
  <c r="A251" i="2"/>
  <c r="A250" i="2"/>
  <c r="A249" i="2"/>
  <c r="A248" i="2"/>
  <c r="A247" i="2"/>
  <c r="A246" i="2"/>
  <c r="A245" i="2"/>
  <c r="A244" i="2"/>
  <c r="A243" i="2"/>
  <c r="A242" i="2"/>
  <c r="A241" i="2"/>
  <c r="A240" i="2"/>
  <c r="A239" i="2"/>
  <c r="A238" i="2"/>
  <c r="A237" i="2"/>
  <c r="A236" i="2"/>
  <c r="A235" i="2"/>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J9" i="1" l="1"/>
  <c r="I9" i="1"/>
  <c r="J4" i="1"/>
  <c r="I4" i="1"/>
</calcChain>
</file>

<file path=xl/comments1.xml><?xml version="1.0" encoding="utf-8"?>
<comments xmlns="http://schemas.openxmlformats.org/spreadsheetml/2006/main">
  <authors>
    <author>Tony Swemmer</author>
  </authors>
  <commentList>
    <comment ref="I4" authorId="0">
      <text>
        <r>
          <rPr>
            <b/>
            <sz val="9"/>
            <color indexed="81"/>
            <rFont val="Tahoma"/>
            <charset val="1"/>
          </rPr>
          <t>Tony Swemmer:</t>
        </r>
        <r>
          <rPr>
            <sz val="9"/>
            <color indexed="81"/>
            <rFont val="Tahoma"/>
            <charset val="1"/>
          </rPr>
          <t xml:space="preserve">
This means the SA Weather Service 1-day forecast for max temperature was 5 C too low for the 24th Feb</t>
        </r>
      </text>
    </comment>
  </commentList>
</comments>
</file>

<file path=xl/sharedStrings.xml><?xml version="1.0" encoding="utf-8"?>
<sst xmlns="http://schemas.openxmlformats.org/spreadsheetml/2006/main" count="1038" uniqueCount="154">
  <si>
    <t>Source</t>
  </si>
  <si>
    <t>SA Weather Service</t>
  </si>
  <si>
    <t>Days ahead</t>
  </si>
  <si>
    <t>Max Temp</t>
  </si>
  <si>
    <t>Rainfall</t>
  </si>
  <si>
    <t>FORECAST</t>
  </si>
  <si>
    <t>ACTUAL</t>
  </si>
  <si>
    <t>DIFFERENCE</t>
  </si>
  <si>
    <t>Date of forecast</t>
  </si>
  <si>
    <t>Date for forecast</t>
  </si>
  <si>
    <t>Year</t>
  </si>
  <si>
    <t>JAN</t>
  </si>
  <si>
    <t>FEB</t>
  </si>
  <si>
    <t>MAR</t>
  </si>
  <si>
    <t>APR</t>
  </si>
  <si>
    <t>MAY</t>
  </si>
  <si>
    <t>JUN</t>
  </si>
  <si>
    <t>JUL</t>
  </si>
  <si>
    <t>AUG</t>
  </si>
  <si>
    <t>SEP</t>
  </si>
  <si>
    <t>OCT</t>
  </si>
  <si>
    <t>NOV</t>
  </si>
  <si>
    <t>DEC</t>
  </si>
  <si>
    <t>Date</t>
  </si>
  <si>
    <t>NNE</t>
  </si>
  <si>
    <t>NNW</t>
  </si>
  <si>
    <t>NE</t>
  </si>
  <si>
    <t>NW</t>
  </si>
  <si>
    <t>ESE</t>
  </si>
  <si>
    <t>SSW</t>
  </si>
  <si>
    <t>S</t>
  </si>
  <si>
    <t>SE</t>
  </si>
  <si>
    <t>SSE</t>
  </si>
  <si>
    <t>ENE</t>
  </si>
  <si>
    <t>WSW</t>
  </si>
  <si>
    <t>E</t>
  </si>
  <si>
    <t>SW</t>
  </si>
  <si>
    <t>WNW</t>
  </si>
  <si>
    <t>W</t>
  </si>
  <si>
    <t>N</t>
  </si>
  <si>
    <t>---</t>
  </si>
  <si>
    <t>Date&amp;Time</t>
  </si>
  <si>
    <t>Time</t>
  </si>
  <si>
    <t>Out</t>
  </si>
  <si>
    <t>Hi_Temp</t>
  </si>
  <si>
    <t>Low_Temp</t>
  </si>
  <si>
    <t>Out_Hum</t>
  </si>
  <si>
    <t>Dew_Pt</t>
  </si>
  <si>
    <t>Wind_Speed</t>
  </si>
  <si>
    <t>Wind_Dir</t>
  </si>
  <si>
    <t>Wind_Run</t>
  </si>
  <si>
    <t>Hi_Speed</t>
  </si>
  <si>
    <t>Hi_Dir</t>
  </si>
  <si>
    <t>Wind_Chill</t>
  </si>
  <si>
    <t>Heat_Index</t>
  </si>
  <si>
    <t>THW_Index</t>
  </si>
  <si>
    <t xml:space="preserve">Bar  </t>
  </si>
  <si>
    <t>Rain</t>
  </si>
  <si>
    <t xml:space="preserve">  SEASON</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</si>
  <si>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</si>
  <si>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</si>
  <si>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</si>
  <si>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</si>
  <si>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</si>
  <si>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</si>
  <si>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</si>
  <si>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</si>
  <si>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</si>
  <si>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</si>
  <si>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</si>
  <si>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</si>
  <si>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</si>
  <si>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</si>
  <si>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</si>
  <si>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</si>
  <si>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</si>
  <si>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</si>
  <si>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</si>
  <si>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</si>
  <si>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</si>
  <si>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</si>
  <si>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</si>
  <si>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</si>
  <si>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</si>
  <si>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</si>
  <si>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</si>
  <si>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</si>
  <si>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</si>
  <si>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</si>
  <si>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</si>
  <si>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</si>
  <si>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</si>
  <si>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</si>
  <si>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</si>
  <si>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</si>
  <si>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</si>
  <si>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</si>
  <si>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</si>
  <si>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</si>
  <si>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</si>
  <si>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</si>
  <si>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</si>
  <si>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</si>
  <si>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</si>
  <si>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</si>
  <si>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</si>
  <si>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</si>
  <si>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</si>
  <si>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</si>
  <si>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</si>
  <si>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</si>
  <si>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</si>
  <si>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</si>
  <si>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</si>
  <si>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</si>
  <si>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</si>
  <si>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</si>
  <si>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</si>
  <si>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Monthly average</t>
  </si>
  <si>
    <t>Phalaborwa</t>
  </si>
  <si>
    <t>Hoedspruit</t>
  </si>
  <si>
    <t>Average</t>
  </si>
  <si>
    <t>Month</t>
  </si>
  <si>
    <t>Day</t>
  </si>
  <si>
    <t>Temp_station</t>
  </si>
  <si>
    <t>MaxTemp(C)</t>
  </si>
  <si>
    <t>MinTemp(C)</t>
  </si>
  <si>
    <t>jan</t>
  </si>
  <si>
    <t>0681209 5</t>
  </si>
  <si>
    <t>oct</t>
  </si>
  <si>
    <t>nov</t>
  </si>
  <si>
    <t>feb</t>
  </si>
  <si>
    <t>dec</t>
  </si>
  <si>
    <t>0681236 1</t>
  </si>
  <si>
    <t xml:space="preserve">      ***</t>
  </si>
  <si>
    <t>0681266 3</t>
  </si>
  <si>
    <t>0681266A8</t>
  </si>
  <si>
    <t>0681266B2</t>
  </si>
  <si>
    <t>sep</t>
  </si>
  <si>
    <t>0681266C7</t>
  </si>
  <si>
    <t>mar</t>
  </si>
  <si>
    <t>0681266D1</t>
  </si>
  <si>
    <t>Data below was downloaded from our a local weather station, exported and then imported into Excel. In this way, graphs can be made of any weather variable of interest, for any time period</t>
  </si>
  <si>
    <t>Example of how a table can be created to record forecasts made by websites. This example is for two different forecasts</t>
  </si>
  <si>
    <t>Norwegian Meteorological Institute</t>
  </si>
  <si>
    <t>These data show monthly totals of rainfall for Phalaborwa, dating back to 1995. They have been averaged per month to create the graph on the right, which shows that January is (on average) the wettest month.</t>
  </si>
  <si>
    <t>These data are the annual rainfall totals for Hoedspruit and Phalaborwa, for the years for which we currently have data for both places</t>
  </si>
  <si>
    <t>Days&gt;40C</t>
  </si>
  <si>
    <t>These data are from temperature records for Phalaborwa from 1960 to 2011. I used the daily records to determine which days that the max temperature exceeded 40C. I then summed these per year to create the graph (shown inside the gray box)</t>
  </si>
  <si>
    <t>1954/55</t>
  </si>
  <si>
    <t>2014/15</t>
  </si>
  <si>
    <t>AVERAGES</t>
  </si>
  <si>
    <t>These are the same data used for Exercise 4. Here, the annual totals have been used to graph the long-term trend in rainfall. Some of the years can be deleted to show that the short-term trends differ</t>
  </si>
  <si>
    <t>TOTAL (background colours used to indicate whether a year was above- or below-average)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</si>
</sst>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name val="Arial"/>
      <family val="2"/>
    </font>
    <font>
      <sz val="11"/>
      <color rgb="FFFF0000"/>
      <name val="Calibri"/>
      <family val="2"/>
      <scheme val="minor"/>
    </font>
    <font>
      <b/>
      <sz val="11"/>
      <color theme="1"/>
      <name val="Calibri"/>
      <family val="2"/>
      <scheme val="minor"/>
    </font>
    <font>
      <b/>
      <sz val="12"/>
      <color theme="1"/>
      <name val="Calibri"/>
      <family val="2"/>
      <scheme val="minor"/>
    </font>
    <font>
      <sz val="10"/>
      <name val="Arial"/>
      <family val="2"/>
    </font>
    <font>
      <sz val="9"/>
      <color indexed="81"/>
      <name val="Tahoma"/>
      <charset val="1"/>
    </font>
    <font>
      <b/>
      <sz val="9"/>
      <color indexed="81"/>
      <name val="Tahoma"/>
      <charset val="1"/>
    </font>
    <font>
      <sz val="12"/>
      <name val="Arial"/>
      <family val="2"/>
    </font>
    <font>
      <b/>
      <sz val="12"/>
      <color indexed="8"/>
      <name val="Arial"/>
      <family val="2"/>
    </font>
    <font>
      <sz val="12"/>
      <color indexed="8"/>
      <name val="Arial"/>
      <family val="2"/>
    </font>
    <font>
      <b/>
      <sz val="12"/>
      <name val="Arial"/>
      <family val="2"/>
    </font>
  </fonts>
  <fills count="19">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rgb="FF92D05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8"/>
      </patternFill>
    </fill>
    <fill>
      <patternFill patternType="solid">
        <fgColor indexed="27"/>
      </patternFill>
    </fill>
    <fill>
      <patternFill patternType="solid">
        <fgColor indexed="34"/>
      </patternFill>
    </fill>
    <fill>
      <patternFill patternType="solid">
        <fgColor indexed="51"/>
      </patternFill>
    </fill>
    <fill>
      <patternFill patternType="solid">
        <fgColor indexed="11"/>
        <bgColor indexed="9"/>
      </patternFill>
    </fill>
    <fill>
      <patternFill patternType="solid">
        <fgColor indexed="9"/>
        <bgColor indexed="9"/>
      </patternFill>
    </fill>
    <fill>
      <patternFill patternType="solid">
        <fgColor rgb="FF92D050"/>
        <bgColor indexed="8"/>
      </patternFill>
    </fill>
    <fill>
      <patternFill patternType="solid">
        <fgColor theme="0"/>
      </patternFill>
    </fill>
    <fill>
      <patternFill patternType="solid">
        <fgColor theme="0"/>
        <bgColor indexed="9"/>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top/>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0"/>
      </left>
      <right/>
      <top style="thin">
        <color indexed="0"/>
      </top>
      <bottom style="thin">
        <color indexed="0"/>
      </bottom>
      <diagonal/>
    </border>
    <border>
      <left style="thin">
        <color indexed="0"/>
      </left>
      <right/>
      <top style="thin">
        <color indexed="0"/>
      </top>
      <bottom style="thin">
        <color indexed="64"/>
      </bottom>
      <diagonal/>
    </border>
  </borders>
  <cellStyleXfs count="10">
    <xf numFmtId="0" fontId="0" fillId="0" borderId="0"/>
    <xf numFmtId="0" fontId="1" fillId="0" borderId="0"/>
    <xf numFmtId="0" fontId="8"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cellStyleXfs>
  <cellXfs count="106">
    <xf numFmtId="0" fontId="0" fillId="0" borderId="0" xfId="0"/>
    <xf numFmtId="0" fontId="0" fillId="0" borderId="0" xfId="0" applyAlignment="1">
      <alignment horizontal="center"/>
    </xf>
    <xf numFmtId="14" fontId="0" fillId="0" borderId="0" xfId="0" applyNumberFormat="1"/>
    <xf numFmtId="0" fontId="0" fillId="0" borderId="1" xfId="0" applyBorder="1"/>
    <xf numFmtId="14" fontId="0" fillId="0" borderId="1" xfId="0" applyNumberFormat="1" applyBorder="1"/>
    <xf numFmtId="0" fontId="0" fillId="0" borderId="1" xfId="0" applyBorder="1" applyAlignment="1">
      <alignment horizontal="center"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3" borderId="0" xfId="0" applyFill="1" applyAlignment="1">
      <alignment horizontal="center" vertical="center"/>
    </xf>
    <xf numFmtId="0" fontId="0" fillId="4" borderId="1" xfId="0" applyFill="1" applyBorder="1" applyAlignment="1">
      <alignment horizontal="center" vertical="center"/>
    </xf>
    <xf numFmtId="0" fontId="0" fillId="5" borderId="0" xfId="0" applyFill="1" applyAlignment="1">
      <alignment horizontal="center" vertical="center"/>
    </xf>
    <xf numFmtId="0" fontId="0" fillId="6" borderId="1" xfId="0" applyFill="1" applyBorder="1" applyAlignment="1">
      <alignment horizontal="center" vertical="center"/>
    </xf>
    <xf numFmtId="0" fontId="0" fillId="7" borderId="0" xfId="0" applyFill="1" applyAlignment="1">
      <alignment horizontal="center" vertical="center"/>
    </xf>
    <xf numFmtId="0" fontId="2" fillId="6" borderId="1" xfId="0" applyFont="1" applyFill="1" applyBorder="1" applyAlignment="1">
      <alignment horizontal="center" vertical="center"/>
    </xf>
    <xf numFmtId="0" fontId="3" fillId="0" borderId="0" xfId="0" applyFont="1"/>
    <xf numFmtId="0" fontId="3" fillId="0" borderId="1" xfId="0" applyFont="1" applyBorder="1"/>
    <xf numFmtId="0" fontId="3" fillId="0" borderId="0" xfId="0" applyFont="1" applyAlignment="1">
      <alignment horizontal="center"/>
    </xf>
    <xf numFmtId="0" fontId="3" fillId="2" borderId="1" xfId="0" applyFont="1" applyFill="1" applyBorder="1" applyAlignment="1">
      <alignment horizontal="center" vertical="center"/>
    </xf>
    <xf numFmtId="0" fontId="3" fillId="3" borderId="0" xfId="0" applyFont="1" applyFill="1" applyAlignment="1">
      <alignment horizontal="center" vertical="center"/>
    </xf>
    <xf numFmtId="0" fontId="3" fillId="4" borderId="1" xfId="0" applyFont="1" applyFill="1" applyBorder="1" applyAlignment="1">
      <alignment horizontal="center" vertical="center"/>
    </xf>
    <xf numFmtId="0" fontId="3" fillId="5" borderId="0" xfId="0" applyFont="1" applyFill="1" applyAlignment="1">
      <alignment horizontal="center" vertical="center"/>
    </xf>
    <xf numFmtId="0" fontId="3" fillId="6" borderId="1" xfId="0" applyFont="1" applyFill="1" applyBorder="1" applyAlignment="1">
      <alignment horizontal="center" vertical="center"/>
    </xf>
    <xf numFmtId="0" fontId="3" fillId="7" borderId="0" xfId="0" applyFont="1" applyFill="1" applyAlignment="1">
      <alignment horizontal="center" vertical="center"/>
    </xf>
    <xf numFmtId="0" fontId="4" fillId="0" borderId="0" xfId="0" applyFont="1" applyAlignment="1">
      <alignment wrapText="1"/>
    </xf>
    <xf numFmtId="22" fontId="0" fillId="0" borderId="0" xfId="0" applyNumberFormat="1"/>
    <xf numFmtId="18" fontId="0" fillId="0" borderId="0" xfId="0" applyNumberFormat="1"/>
    <xf numFmtId="0" fontId="5" fillId="0" borderId="0" xfId="0" applyFont="1"/>
    <xf numFmtId="0" fontId="0" fillId="8" borderId="2" xfId="0" applyFont="1" applyFill="1" applyBorder="1" applyAlignment="1">
      <alignment horizontal="right"/>
    </xf>
    <xf numFmtId="1" fontId="0" fillId="0" borderId="2" xfId="0" applyNumberFormat="1" applyFill="1" applyBorder="1" applyAlignment="1"/>
    <xf numFmtId="0" fontId="0" fillId="0" borderId="2" xfId="0" applyFill="1" applyBorder="1" applyAlignment="1"/>
    <xf numFmtId="0" fontId="0" fillId="8" borderId="2" xfId="0" applyNumberFormat="1" applyFont="1" applyFill="1" applyBorder="1" applyAlignment="1">
      <alignment horizontal="right"/>
    </xf>
    <xf numFmtId="0" fontId="0" fillId="13" borderId="2" xfId="0" applyFont="1" applyFill="1" applyBorder="1" applyAlignment="1">
      <alignment horizontal="right"/>
    </xf>
    <xf numFmtId="0" fontId="3" fillId="0" borderId="3" xfId="0" applyFont="1" applyFill="1" applyBorder="1" applyAlignment="1">
      <alignment horizontal="center"/>
    </xf>
    <xf numFmtId="0" fontId="3" fillId="0" borderId="4" xfId="0" applyFont="1" applyBorder="1"/>
    <xf numFmtId="0" fontId="0" fillId="14" borderId="0" xfId="0" applyFont="1" applyFill="1" applyBorder="1" applyAlignment="1">
      <alignment horizontal="left" wrapText="1"/>
    </xf>
    <xf numFmtId="1" fontId="0" fillId="4" borderId="0" xfId="0" applyNumberFormat="1" applyFill="1" applyAlignment="1">
      <alignment wrapText="1"/>
    </xf>
    <xf numFmtId="0" fontId="0" fillId="4" borderId="0" xfId="0" applyFill="1" applyAlignment="1">
      <alignment wrapText="1"/>
    </xf>
    <xf numFmtId="0" fontId="3" fillId="0" borderId="0" xfId="0" applyFont="1" applyBorder="1"/>
    <xf numFmtId="0" fontId="0" fillId="0" borderId="0" xfId="0" applyBorder="1"/>
    <xf numFmtId="0" fontId="3" fillId="8" borderId="0" xfId="0" applyFont="1" applyFill="1" applyBorder="1" applyAlignment="1">
      <alignment horizontal="right"/>
    </xf>
    <xf numFmtId="0" fontId="3" fillId="8" borderId="0" xfId="0" applyNumberFormat="1" applyFont="1" applyFill="1" applyBorder="1" applyAlignment="1">
      <alignment horizontal="right"/>
    </xf>
    <xf numFmtId="0" fontId="0" fillId="13" borderId="0" xfId="0" applyFont="1" applyFill="1" applyBorder="1" applyAlignment="1">
      <alignment horizontal="right"/>
    </xf>
    <xf numFmtId="0" fontId="0" fillId="8" borderId="0" xfId="0" applyFont="1" applyFill="1" applyBorder="1" applyAlignment="1">
      <alignment horizontal="right"/>
    </xf>
    <xf numFmtId="0" fontId="0" fillId="0" borderId="0" xfId="0" applyBorder="1" applyAlignment="1">
      <alignment horizontal="center"/>
    </xf>
    <xf numFmtId="1" fontId="0" fillId="15" borderId="0" xfId="0" applyNumberFormat="1" applyFont="1" applyFill="1" applyBorder="1" applyAlignment="1">
      <alignment horizontal="center"/>
    </xf>
    <xf numFmtId="1" fontId="0" fillId="16" borderId="0" xfId="0" applyNumberFormat="1" applyFont="1" applyFill="1" applyBorder="1" applyAlignment="1">
      <alignment horizontal="center"/>
    </xf>
    <xf numFmtId="1" fontId="3" fillId="0" borderId="0" xfId="0" applyNumberFormat="1" applyFont="1" applyBorder="1" applyAlignment="1">
      <alignment horizontal="center"/>
    </xf>
    <xf numFmtId="0" fontId="3" fillId="0" borderId="0" xfId="0" applyFont="1" applyBorder="1" applyAlignment="1">
      <alignment horizontal="center"/>
    </xf>
    <xf numFmtId="0" fontId="3" fillId="8" borderId="4" xfId="0" applyFont="1" applyFill="1" applyBorder="1" applyAlignment="1">
      <alignment horizontal="right"/>
    </xf>
    <xf numFmtId="1" fontId="0" fillId="15" borderId="4" xfId="0" applyNumberFormat="1" applyFont="1" applyFill="1" applyBorder="1" applyAlignment="1">
      <alignment horizontal="center"/>
    </xf>
    <xf numFmtId="0" fontId="0" fillId="0" borderId="4" xfId="0" applyBorder="1" applyAlignment="1">
      <alignment horizontal="center"/>
    </xf>
    <xf numFmtId="0" fontId="0" fillId="0" borderId="0" xfId="0" applyAlignment="1">
      <alignment horizontal="left"/>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left"/>
    </xf>
    <xf numFmtId="0" fontId="0" fillId="17" borderId="5" xfId="0" applyFill="1" applyBorder="1"/>
    <xf numFmtId="0" fontId="0" fillId="17" borderId="6" xfId="0" applyFill="1" applyBorder="1" applyAlignment="1">
      <alignment horizontal="center"/>
    </xf>
    <xf numFmtId="0" fontId="0" fillId="17" borderId="6" xfId="0" applyFill="1" applyBorder="1"/>
    <xf numFmtId="0" fontId="0" fillId="17" borderId="7" xfId="0" applyFill="1" applyBorder="1"/>
    <xf numFmtId="0" fontId="0" fillId="17" borderId="8" xfId="0" applyFill="1" applyBorder="1"/>
    <xf numFmtId="0" fontId="0" fillId="17" borderId="0" xfId="0" applyFill="1" applyBorder="1" applyAlignment="1">
      <alignment horizontal="center"/>
    </xf>
    <xf numFmtId="0" fontId="0" fillId="17" borderId="0" xfId="0" applyFill="1" applyBorder="1"/>
    <xf numFmtId="0" fontId="0" fillId="17" borderId="9" xfId="0" applyFill="1" applyBorder="1"/>
    <xf numFmtId="0" fontId="0" fillId="17" borderId="10" xfId="0" applyFill="1" applyBorder="1"/>
    <xf numFmtId="0" fontId="0" fillId="17" borderId="11" xfId="0" applyFill="1" applyBorder="1" applyAlignment="1">
      <alignment horizontal="center"/>
    </xf>
    <xf numFmtId="0" fontId="0" fillId="17" borderId="11" xfId="0" applyFill="1" applyBorder="1"/>
    <xf numFmtId="0" fontId="0" fillId="17" borderId="12" xfId="0" applyFill="1" applyBorder="1"/>
    <xf numFmtId="0" fontId="3" fillId="0" borderId="4" xfId="0" applyFont="1" applyBorder="1" applyAlignment="1">
      <alignment horizontal="center"/>
    </xf>
    <xf numFmtId="0" fontId="8" fillId="0" borderId="0" xfId="2" applyAlignment="1"/>
    <xf numFmtId="0" fontId="9" fillId="0" borderId="0" xfId="2" applyFont="1" applyAlignment="1"/>
    <xf numFmtId="0" fontId="10" fillId="0" borderId="0" xfId="2" applyFont="1" applyAlignment="1"/>
    <xf numFmtId="0" fontId="8" fillId="0" borderId="2" xfId="2" applyFont="1" applyFill="1" applyBorder="1" applyAlignment="1">
      <alignment horizontal="center"/>
    </xf>
    <xf numFmtId="0" fontId="8" fillId="8" borderId="2" xfId="2" applyFont="1" applyFill="1" applyBorder="1" applyAlignment="1">
      <alignment horizontal="right"/>
    </xf>
    <xf numFmtId="1" fontId="8" fillId="0" borderId="2" xfId="2" applyNumberFormat="1" applyFill="1" applyBorder="1" applyAlignment="1"/>
    <xf numFmtId="1" fontId="8" fillId="0" borderId="0" xfId="2" applyNumberFormat="1" applyAlignment="1"/>
    <xf numFmtId="0" fontId="8" fillId="0" borderId="2" xfId="2" applyFill="1" applyBorder="1" applyAlignment="1"/>
    <xf numFmtId="0" fontId="8" fillId="8" borderId="2" xfId="2" applyNumberFormat="1" applyFont="1" applyFill="1" applyBorder="1" applyAlignment="1">
      <alignment horizontal="right"/>
    </xf>
    <xf numFmtId="0" fontId="8" fillId="13" borderId="2" xfId="2" applyFont="1" applyFill="1" applyBorder="1" applyAlignment="1">
      <alignment horizontal="right"/>
    </xf>
    <xf numFmtId="1" fontId="8" fillId="9" borderId="13" xfId="2" applyNumberFormat="1" applyFill="1" applyBorder="1" applyAlignment="1"/>
    <xf numFmtId="1" fontId="8" fillId="10" borderId="13" xfId="2" applyNumberFormat="1" applyFill="1" applyBorder="1" applyAlignment="1"/>
    <xf numFmtId="1" fontId="8" fillId="11" borderId="13" xfId="2" applyNumberFormat="1" applyFill="1" applyBorder="1" applyAlignment="1"/>
    <xf numFmtId="1" fontId="8" fillId="12" borderId="13" xfId="2" applyNumberFormat="1" applyFill="1" applyBorder="1" applyAlignment="1"/>
    <xf numFmtId="0" fontId="8" fillId="0" borderId="13" xfId="2" applyFill="1" applyBorder="1" applyAlignment="1"/>
    <xf numFmtId="1" fontId="8" fillId="0" borderId="13" xfId="2" applyNumberFormat="1" applyFill="1" applyBorder="1" applyAlignment="1"/>
    <xf numFmtId="0" fontId="8" fillId="18" borderId="0" xfId="2" applyFill="1" applyBorder="1" applyAlignment="1"/>
    <xf numFmtId="0" fontId="8" fillId="18" borderId="0" xfId="2" applyFont="1" applyFill="1" applyBorder="1" applyAlignment="1"/>
    <xf numFmtId="1" fontId="8" fillId="18" borderId="0" xfId="2" applyNumberFormat="1" applyFill="1" applyBorder="1" applyAlignment="1"/>
    <xf numFmtId="0" fontId="8" fillId="15" borderId="0" xfId="2" applyFill="1" applyBorder="1" applyAlignment="1"/>
    <xf numFmtId="0" fontId="8" fillId="16" borderId="0" xfId="2" applyFill="1" applyBorder="1" applyAlignment="1"/>
    <xf numFmtId="0" fontId="11" fillId="0" borderId="2" xfId="2" applyFont="1" applyFill="1" applyBorder="1" applyAlignment="1"/>
    <xf numFmtId="1" fontId="11" fillId="0" borderId="2" xfId="2" applyNumberFormat="1" applyFont="1" applyFill="1" applyBorder="1" applyAlignment="1"/>
    <xf numFmtId="1" fontId="11" fillId="0" borderId="13" xfId="2" applyNumberFormat="1" applyFont="1" applyFill="1" applyBorder="1" applyAlignment="1"/>
    <xf numFmtId="1" fontId="11" fillId="18" borderId="0" xfId="2" applyNumberFormat="1" applyFont="1" applyFill="1" applyBorder="1" applyAlignment="1"/>
    <xf numFmtId="0" fontId="11" fillId="18" borderId="0" xfId="2" applyFont="1" applyFill="1" applyBorder="1" applyAlignment="1"/>
    <xf numFmtId="0" fontId="11" fillId="0" borderId="0" xfId="2" applyFont="1" applyAlignment="1"/>
    <xf numFmtId="0" fontId="8" fillId="8" borderId="2" xfId="2" applyFont="1" applyFill="1" applyBorder="1" applyAlignment="1">
      <alignment horizontal="left"/>
    </xf>
    <xf numFmtId="0" fontId="11" fillId="0" borderId="2" xfId="2" applyFont="1" applyFill="1" applyBorder="1" applyAlignment="1">
      <alignment horizontal="center"/>
    </xf>
    <xf numFmtId="0" fontId="11" fillId="0" borderId="13" xfId="2" applyFont="1" applyFill="1" applyBorder="1" applyAlignment="1">
      <alignment horizontal="left"/>
    </xf>
    <xf numFmtId="0" fontId="3" fillId="0" borderId="14" xfId="0" applyFont="1" applyFill="1" applyBorder="1" applyAlignment="1">
      <alignment horizontal="center"/>
    </xf>
    <xf numFmtId="1" fontId="0" fillId="0" borderId="13" xfId="0" applyNumberFormat="1" applyFill="1" applyBorder="1" applyAlignment="1"/>
    <xf numFmtId="0" fontId="0" fillId="0" borderId="13" xfId="0" applyFill="1" applyBorder="1" applyAlignment="1"/>
    <xf numFmtId="0" fontId="3" fillId="18" borderId="0" xfId="0" applyFont="1" applyFill="1" applyBorder="1" applyAlignment="1">
      <alignment horizontal="center"/>
    </xf>
    <xf numFmtId="1" fontId="3" fillId="15" borderId="0" xfId="0" applyNumberFormat="1" applyFont="1" applyFill="1" applyBorder="1" applyAlignment="1"/>
    <xf numFmtId="1" fontId="3" fillId="16" borderId="0" xfId="0" applyNumberFormat="1" applyFont="1" applyFill="1" applyBorder="1" applyAlignment="1"/>
    <xf numFmtId="0" fontId="0" fillId="18" borderId="0" xfId="0" applyFill="1" applyBorder="1"/>
    <xf numFmtId="1" fontId="3" fillId="18" borderId="0" xfId="0" applyNumberFormat="1" applyFont="1" applyFill="1" applyBorder="1" applyAlignment="1">
      <alignment wrapText="1"/>
    </xf>
  </cellXfs>
  <cellStyles count="10">
    <cellStyle name="F2" xfId="3"/>
    <cellStyle name="F3" xfId="4"/>
    <cellStyle name="F4" xfId="5"/>
    <cellStyle name="F5" xfId="6"/>
    <cellStyle name="F6" xfId="7"/>
    <cellStyle name="F7" xfId="8"/>
    <cellStyle name="F8" xfId="9"/>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strRef>
              <c:f>'Exercise 1'!$R$3</c:f>
              <c:strCache>
                <c:ptCount val="1"/>
                <c:pt idx="0">
                  <c:v>Rain</c:v>
                </c:pt>
              </c:strCache>
            </c:strRef>
          </c:tx>
          <c:spPr>
            <a:solidFill>
              <a:schemeClr val="tx2"/>
            </a:solidFill>
          </c:spPr>
          <c:invertIfNegative val="0"/>
          <c:cat>
            <c:numRef>
              <c:f>'Exercise 1'!$A$4:$A$338</c:f>
              <c:numCache>
                <c:formatCode>m/d/yyyy\ h:mm</c:formatCode>
                <c:ptCount val="335"/>
                <c:pt idx="0">
                  <c:v>42050.020833333336</c:v>
                </c:pt>
                <c:pt idx="1">
                  <c:v>42050.041666666664</c:v>
                </c:pt>
                <c:pt idx="2">
                  <c:v>42050.0625</c:v>
                </c:pt>
                <c:pt idx="3">
                  <c:v>42050.083333333336</c:v>
                </c:pt>
                <c:pt idx="4">
                  <c:v>42050.104166666664</c:v>
                </c:pt>
                <c:pt idx="5">
                  <c:v>42050.125</c:v>
                </c:pt>
                <c:pt idx="6">
                  <c:v>42050.145833333336</c:v>
                </c:pt>
                <c:pt idx="7">
                  <c:v>42050.166666666664</c:v>
                </c:pt>
                <c:pt idx="8">
                  <c:v>42050.1875</c:v>
                </c:pt>
                <c:pt idx="9">
                  <c:v>42050.208333333336</c:v>
                </c:pt>
                <c:pt idx="10">
                  <c:v>42050.229166666664</c:v>
                </c:pt>
                <c:pt idx="11">
                  <c:v>42050.25</c:v>
                </c:pt>
                <c:pt idx="12">
                  <c:v>42050.270833333336</c:v>
                </c:pt>
                <c:pt idx="13">
                  <c:v>42050.291666666664</c:v>
                </c:pt>
                <c:pt idx="14">
                  <c:v>42050.3125</c:v>
                </c:pt>
                <c:pt idx="15">
                  <c:v>42050.333333333336</c:v>
                </c:pt>
                <c:pt idx="16">
                  <c:v>42050.354166666664</c:v>
                </c:pt>
                <c:pt idx="17">
                  <c:v>42050.375</c:v>
                </c:pt>
                <c:pt idx="18">
                  <c:v>42050.395833333336</c:v>
                </c:pt>
                <c:pt idx="19">
                  <c:v>42050.416666666664</c:v>
                </c:pt>
                <c:pt idx="20">
                  <c:v>42050.4375</c:v>
                </c:pt>
                <c:pt idx="21">
                  <c:v>42050.458333333336</c:v>
                </c:pt>
                <c:pt idx="22">
                  <c:v>42050.479166666664</c:v>
                </c:pt>
                <c:pt idx="23">
                  <c:v>42050.5</c:v>
                </c:pt>
                <c:pt idx="24">
                  <c:v>42050.520833333336</c:v>
                </c:pt>
                <c:pt idx="25">
                  <c:v>42050.541666666664</c:v>
                </c:pt>
                <c:pt idx="26">
                  <c:v>42050.5625</c:v>
                </c:pt>
                <c:pt idx="27">
                  <c:v>42050.583333333336</c:v>
                </c:pt>
                <c:pt idx="28">
                  <c:v>42050.604166666664</c:v>
                </c:pt>
                <c:pt idx="29">
                  <c:v>42050.625</c:v>
                </c:pt>
                <c:pt idx="30">
                  <c:v>42050.645833333336</c:v>
                </c:pt>
                <c:pt idx="31">
                  <c:v>42050.666666666664</c:v>
                </c:pt>
                <c:pt idx="32">
                  <c:v>42050.6875</c:v>
                </c:pt>
                <c:pt idx="33">
                  <c:v>42050.708333333336</c:v>
                </c:pt>
                <c:pt idx="34">
                  <c:v>42050.729166666664</c:v>
                </c:pt>
                <c:pt idx="35">
                  <c:v>42050.75</c:v>
                </c:pt>
                <c:pt idx="36">
                  <c:v>42050.770833333336</c:v>
                </c:pt>
                <c:pt idx="37">
                  <c:v>42050.791666666664</c:v>
                </c:pt>
                <c:pt idx="38">
                  <c:v>42050.8125</c:v>
                </c:pt>
                <c:pt idx="39">
                  <c:v>42050.833333333336</c:v>
                </c:pt>
                <c:pt idx="40">
                  <c:v>42050.854166666664</c:v>
                </c:pt>
                <c:pt idx="41">
                  <c:v>42050.875</c:v>
                </c:pt>
                <c:pt idx="42">
                  <c:v>42050.895833333336</c:v>
                </c:pt>
                <c:pt idx="43">
                  <c:v>42050.916666666664</c:v>
                </c:pt>
                <c:pt idx="44">
                  <c:v>42050.9375</c:v>
                </c:pt>
                <c:pt idx="45">
                  <c:v>42050.958333333336</c:v>
                </c:pt>
                <c:pt idx="46">
                  <c:v>42050.979166666664</c:v>
                </c:pt>
                <c:pt idx="47">
                  <c:v>42051</c:v>
                </c:pt>
                <c:pt idx="48">
                  <c:v>42051.020833333336</c:v>
                </c:pt>
                <c:pt idx="49">
                  <c:v>42051.041666666664</c:v>
                </c:pt>
                <c:pt idx="50">
                  <c:v>42051.0625</c:v>
                </c:pt>
                <c:pt idx="51">
                  <c:v>42051.083333333336</c:v>
                </c:pt>
                <c:pt idx="52">
                  <c:v>42051.104166666664</c:v>
                </c:pt>
                <c:pt idx="53">
                  <c:v>42051.125</c:v>
                </c:pt>
                <c:pt idx="54">
                  <c:v>42051.145833333336</c:v>
                </c:pt>
                <c:pt idx="55">
                  <c:v>42051.166666666664</c:v>
                </c:pt>
                <c:pt idx="56">
                  <c:v>42051.1875</c:v>
                </c:pt>
                <c:pt idx="57">
                  <c:v>42051.208333333336</c:v>
                </c:pt>
                <c:pt idx="58">
                  <c:v>42051.229166666664</c:v>
                </c:pt>
                <c:pt idx="59">
                  <c:v>42051.25</c:v>
                </c:pt>
                <c:pt idx="60">
                  <c:v>42051.270833333336</c:v>
                </c:pt>
                <c:pt idx="61">
                  <c:v>42051.291666666664</c:v>
                </c:pt>
                <c:pt idx="62">
                  <c:v>42051.3125</c:v>
                </c:pt>
                <c:pt idx="63">
                  <c:v>42051.333333333336</c:v>
                </c:pt>
                <c:pt idx="64">
                  <c:v>42051.354166666664</c:v>
                </c:pt>
                <c:pt idx="65">
                  <c:v>42051.375</c:v>
                </c:pt>
                <c:pt idx="66">
                  <c:v>42051.395833333336</c:v>
                </c:pt>
                <c:pt idx="67">
                  <c:v>42051.416666666664</c:v>
                </c:pt>
                <c:pt idx="68">
                  <c:v>42051.4375</c:v>
                </c:pt>
                <c:pt idx="69">
                  <c:v>42051.458333333336</c:v>
                </c:pt>
                <c:pt idx="70">
                  <c:v>42051.479166666664</c:v>
                </c:pt>
                <c:pt idx="71">
                  <c:v>42051.5</c:v>
                </c:pt>
                <c:pt idx="72">
                  <c:v>42051.520833333336</c:v>
                </c:pt>
                <c:pt idx="73">
                  <c:v>42051.541666666664</c:v>
                </c:pt>
                <c:pt idx="74">
                  <c:v>42051.5625</c:v>
                </c:pt>
                <c:pt idx="75">
                  <c:v>42051.583333333336</c:v>
                </c:pt>
                <c:pt idx="76">
                  <c:v>42051.604166666664</c:v>
                </c:pt>
                <c:pt idx="77">
                  <c:v>42051.625</c:v>
                </c:pt>
                <c:pt idx="78">
                  <c:v>42051.645833333336</c:v>
                </c:pt>
                <c:pt idx="79">
                  <c:v>42051.666666666664</c:v>
                </c:pt>
                <c:pt idx="80">
                  <c:v>42051.6875</c:v>
                </c:pt>
                <c:pt idx="81">
                  <c:v>42051.708333333336</c:v>
                </c:pt>
                <c:pt idx="82">
                  <c:v>42051.729166666664</c:v>
                </c:pt>
                <c:pt idx="83">
                  <c:v>42051.75</c:v>
                </c:pt>
                <c:pt idx="84">
                  <c:v>42051.770833333336</c:v>
                </c:pt>
                <c:pt idx="85">
                  <c:v>42051.791666666664</c:v>
                </c:pt>
                <c:pt idx="86">
                  <c:v>42051.8125</c:v>
                </c:pt>
                <c:pt idx="87">
                  <c:v>42051.833333333336</c:v>
                </c:pt>
                <c:pt idx="88">
                  <c:v>42051.854166666664</c:v>
                </c:pt>
                <c:pt idx="89">
                  <c:v>42051.875</c:v>
                </c:pt>
                <c:pt idx="90">
                  <c:v>42051.895833333336</c:v>
                </c:pt>
                <c:pt idx="91">
                  <c:v>42051.916666666664</c:v>
                </c:pt>
                <c:pt idx="92">
                  <c:v>42051.9375</c:v>
                </c:pt>
                <c:pt idx="93">
                  <c:v>42051.958333333336</c:v>
                </c:pt>
                <c:pt idx="94">
                  <c:v>42051.979166666664</c:v>
                </c:pt>
                <c:pt idx="95">
                  <c:v>42052</c:v>
                </c:pt>
                <c:pt idx="96">
                  <c:v>42052.020833333336</c:v>
                </c:pt>
                <c:pt idx="97">
                  <c:v>42052.041666666664</c:v>
                </c:pt>
                <c:pt idx="98">
                  <c:v>42052.0625</c:v>
                </c:pt>
                <c:pt idx="99">
                  <c:v>42052.083333333336</c:v>
                </c:pt>
                <c:pt idx="100">
                  <c:v>42052.104166666664</c:v>
                </c:pt>
                <c:pt idx="101">
                  <c:v>42052.125</c:v>
                </c:pt>
                <c:pt idx="102">
                  <c:v>42052.145833333336</c:v>
                </c:pt>
                <c:pt idx="103">
                  <c:v>42052.166666666664</c:v>
                </c:pt>
                <c:pt idx="104">
                  <c:v>42052.1875</c:v>
                </c:pt>
                <c:pt idx="105">
                  <c:v>42052.208333333336</c:v>
                </c:pt>
                <c:pt idx="106">
                  <c:v>42052.229166666664</c:v>
                </c:pt>
                <c:pt idx="107">
                  <c:v>42052.25</c:v>
                </c:pt>
                <c:pt idx="108">
                  <c:v>42052.270833333336</c:v>
                </c:pt>
                <c:pt idx="109">
                  <c:v>42052.291666666664</c:v>
                </c:pt>
                <c:pt idx="110">
                  <c:v>42052.3125</c:v>
                </c:pt>
                <c:pt idx="111">
                  <c:v>42052.333333333336</c:v>
                </c:pt>
                <c:pt idx="112">
                  <c:v>42052.354166666664</c:v>
                </c:pt>
                <c:pt idx="113">
                  <c:v>42052.375</c:v>
                </c:pt>
                <c:pt idx="114">
                  <c:v>42052.395833333336</c:v>
                </c:pt>
                <c:pt idx="115">
                  <c:v>42052.416666666664</c:v>
                </c:pt>
                <c:pt idx="116">
                  <c:v>42052.4375</c:v>
                </c:pt>
                <c:pt idx="117">
                  <c:v>42052.458333333336</c:v>
                </c:pt>
                <c:pt idx="118">
                  <c:v>42052.479166666664</c:v>
                </c:pt>
                <c:pt idx="119">
                  <c:v>42052.5</c:v>
                </c:pt>
                <c:pt idx="120">
                  <c:v>42052.520833333336</c:v>
                </c:pt>
                <c:pt idx="121">
                  <c:v>42052.541666666664</c:v>
                </c:pt>
                <c:pt idx="122">
                  <c:v>42052.5625</c:v>
                </c:pt>
                <c:pt idx="123">
                  <c:v>42052.583333333336</c:v>
                </c:pt>
                <c:pt idx="124">
                  <c:v>42052.604166666664</c:v>
                </c:pt>
                <c:pt idx="125">
                  <c:v>42052.625</c:v>
                </c:pt>
                <c:pt idx="126">
                  <c:v>42052.645833333336</c:v>
                </c:pt>
                <c:pt idx="127">
                  <c:v>42052.666666666664</c:v>
                </c:pt>
                <c:pt idx="128">
                  <c:v>42052.6875</c:v>
                </c:pt>
                <c:pt idx="129">
                  <c:v>42052.708333333336</c:v>
                </c:pt>
                <c:pt idx="130">
                  <c:v>42052.729166666664</c:v>
                </c:pt>
                <c:pt idx="131">
                  <c:v>42052.75</c:v>
                </c:pt>
                <c:pt idx="132">
                  <c:v>42052.770833333336</c:v>
                </c:pt>
                <c:pt idx="133">
                  <c:v>42052.791666666664</c:v>
                </c:pt>
                <c:pt idx="134">
                  <c:v>42052.8125</c:v>
                </c:pt>
                <c:pt idx="135">
                  <c:v>42052.833333333336</c:v>
                </c:pt>
                <c:pt idx="136">
                  <c:v>42052.854166666664</c:v>
                </c:pt>
                <c:pt idx="137">
                  <c:v>42052.875</c:v>
                </c:pt>
                <c:pt idx="138">
                  <c:v>42052.895833333336</c:v>
                </c:pt>
                <c:pt idx="139">
                  <c:v>42052.916666666664</c:v>
                </c:pt>
                <c:pt idx="140">
                  <c:v>42052.9375</c:v>
                </c:pt>
                <c:pt idx="141">
                  <c:v>42052.958333333336</c:v>
                </c:pt>
                <c:pt idx="142">
                  <c:v>42052.979166666664</c:v>
                </c:pt>
                <c:pt idx="143">
                  <c:v>42053</c:v>
                </c:pt>
                <c:pt idx="144">
                  <c:v>42053.020833333336</c:v>
                </c:pt>
                <c:pt idx="145">
                  <c:v>42053.041666666664</c:v>
                </c:pt>
                <c:pt idx="146">
                  <c:v>42053.0625</c:v>
                </c:pt>
                <c:pt idx="147">
                  <c:v>42053.083333333336</c:v>
                </c:pt>
                <c:pt idx="148">
                  <c:v>42053.104166666664</c:v>
                </c:pt>
                <c:pt idx="149">
                  <c:v>42053.125</c:v>
                </c:pt>
                <c:pt idx="150">
                  <c:v>42053.145833333336</c:v>
                </c:pt>
                <c:pt idx="151">
                  <c:v>42053.166666666664</c:v>
                </c:pt>
                <c:pt idx="152">
                  <c:v>42053.1875</c:v>
                </c:pt>
                <c:pt idx="153">
                  <c:v>42053.208333333336</c:v>
                </c:pt>
                <c:pt idx="154">
                  <c:v>42053.229166666664</c:v>
                </c:pt>
                <c:pt idx="155">
                  <c:v>42053.25</c:v>
                </c:pt>
                <c:pt idx="156">
                  <c:v>42053.270833333336</c:v>
                </c:pt>
                <c:pt idx="157">
                  <c:v>42053.291666666664</c:v>
                </c:pt>
                <c:pt idx="158">
                  <c:v>42053.3125</c:v>
                </c:pt>
                <c:pt idx="159">
                  <c:v>42053.333333333336</c:v>
                </c:pt>
                <c:pt idx="160">
                  <c:v>42053.354166666664</c:v>
                </c:pt>
                <c:pt idx="161">
                  <c:v>42053.375</c:v>
                </c:pt>
                <c:pt idx="162">
                  <c:v>42053.395833333336</c:v>
                </c:pt>
                <c:pt idx="163">
                  <c:v>42053.416666666664</c:v>
                </c:pt>
                <c:pt idx="164">
                  <c:v>42053.4375</c:v>
                </c:pt>
                <c:pt idx="165">
                  <c:v>42053.458333333336</c:v>
                </c:pt>
                <c:pt idx="166">
                  <c:v>42053.479166666664</c:v>
                </c:pt>
                <c:pt idx="167">
                  <c:v>42053.5</c:v>
                </c:pt>
                <c:pt idx="168">
                  <c:v>42053.520833333336</c:v>
                </c:pt>
                <c:pt idx="169">
                  <c:v>42053.541666666664</c:v>
                </c:pt>
                <c:pt idx="170">
                  <c:v>42053.5625</c:v>
                </c:pt>
                <c:pt idx="171">
                  <c:v>42053.583333333336</c:v>
                </c:pt>
                <c:pt idx="172">
                  <c:v>42053.604166666664</c:v>
                </c:pt>
                <c:pt idx="173">
                  <c:v>42053.625</c:v>
                </c:pt>
                <c:pt idx="174">
                  <c:v>42053.645833333336</c:v>
                </c:pt>
                <c:pt idx="175">
                  <c:v>42053.666666666664</c:v>
                </c:pt>
                <c:pt idx="176">
                  <c:v>42053.6875</c:v>
                </c:pt>
                <c:pt idx="177">
                  <c:v>42053.708333333336</c:v>
                </c:pt>
                <c:pt idx="178">
                  <c:v>42053.729166666664</c:v>
                </c:pt>
                <c:pt idx="179">
                  <c:v>42053.75</c:v>
                </c:pt>
                <c:pt idx="180">
                  <c:v>42053.770833333336</c:v>
                </c:pt>
                <c:pt idx="181">
                  <c:v>42053.791666666664</c:v>
                </c:pt>
                <c:pt idx="182">
                  <c:v>42053.8125</c:v>
                </c:pt>
                <c:pt idx="183">
                  <c:v>42053.833333333336</c:v>
                </c:pt>
                <c:pt idx="184">
                  <c:v>42053.854166666664</c:v>
                </c:pt>
                <c:pt idx="185">
                  <c:v>42053.875</c:v>
                </c:pt>
                <c:pt idx="186">
                  <c:v>42053.895833333336</c:v>
                </c:pt>
                <c:pt idx="187">
                  <c:v>42053.916666666664</c:v>
                </c:pt>
                <c:pt idx="188">
                  <c:v>42053.9375</c:v>
                </c:pt>
                <c:pt idx="189">
                  <c:v>42053.958333333336</c:v>
                </c:pt>
                <c:pt idx="190">
                  <c:v>42053.979166666664</c:v>
                </c:pt>
                <c:pt idx="191">
                  <c:v>42054</c:v>
                </c:pt>
                <c:pt idx="192">
                  <c:v>42054.020833333336</c:v>
                </c:pt>
                <c:pt idx="193">
                  <c:v>42054.041666666664</c:v>
                </c:pt>
                <c:pt idx="194">
                  <c:v>42054.0625</c:v>
                </c:pt>
                <c:pt idx="195">
                  <c:v>42054.083333333336</c:v>
                </c:pt>
                <c:pt idx="196">
                  <c:v>42054.104166666664</c:v>
                </c:pt>
                <c:pt idx="197">
                  <c:v>42054.125</c:v>
                </c:pt>
                <c:pt idx="198">
                  <c:v>42054.145833333336</c:v>
                </c:pt>
                <c:pt idx="199">
                  <c:v>42054.166666666664</c:v>
                </c:pt>
                <c:pt idx="200">
                  <c:v>42054.1875</c:v>
                </c:pt>
                <c:pt idx="201">
                  <c:v>42054.208333333336</c:v>
                </c:pt>
                <c:pt idx="202">
                  <c:v>42054.229166666664</c:v>
                </c:pt>
                <c:pt idx="203">
                  <c:v>42054.25</c:v>
                </c:pt>
                <c:pt idx="204">
                  <c:v>42054.270833333336</c:v>
                </c:pt>
                <c:pt idx="205">
                  <c:v>42054.291666666664</c:v>
                </c:pt>
                <c:pt idx="206">
                  <c:v>42054.3125</c:v>
                </c:pt>
                <c:pt idx="207">
                  <c:v>42054.333333333336</c:v>
                </c:pt>
                <c:pt idx="208">
                  <c:v>42054.354166666664</c:v>
                </c:pt>
                <c:pt idx="209">
                  <c:v>42054.375</c:v>
                </c:pt>
                <c:pt idx="210">
                  <c:v>42054.395833333336</c:v>
                </c:pt>
                <c:pt idx="211">
                  <c:v>42054.416666666664</c:v>
                </c:pt>
                <c:pt idx="212">
                  <c:v>42054.4375</c:v>
                </c:pt>
                <c:pt idx="213">
                  <c:v>42054.458333333336</c:v>
                </c:pt>
                <c:pt idx="214">
                  <c:v>42054.479166666664</c:v>
                </c:pt>
                <c:pt idx="215">
                  <c:v>42054.5</c:v>
                </c:pt>
                <c:pt idx="216">
                  <c:v>42054.520833333336</c:v>
                </c:pt>
                <c:pt idx="217">
                  <c:v>42054.541666666664</c:v>
                </c:pt>
                <c:pt idx="218">
                  <c:v>42054.5625</c:v>
                </c:pt>
                <c:pt idx="219">
                  <c:v>42054.583333333336</c:v>
                </c:pt>
                <c:pt idx="220">
                  <c:v>42054.604166666664</c:v>
                </c:pt>
                <c:pt idx="221">
                  <c:v>42054.625</c:v>
                </c:pt>
                <c:pt idx="222">
                  <c:v>42054.645833333336</c:v>
                </c:pt>
                <c:pt idx="223">
                  <c:v>42054.666666666664</c:v>
                </c:pt>
                <c:pt idx="224">
                  <c:v>42054.6875</c:v>
                </c:pt>
                <c:pt idx="225">
                  <c:v>42054.708333333336</c:v>
                </c:pt>
                <c:pt idx="226">
                  <c:v>42054.729166666664</c:v>
                </c:pt>
                <c:pt idx="227">
                  <c:v>42054.75</c:v>
                </c:pt>
                <c:pt idx="228">
                  <c:v>42054.770833333336</c:v>
                </c:pt>
                <c:pt idx="229">
                  <c:v>42054.791666666664</c:v>
                </c:pt>
                <c:pt idx="230">
                  <c:v>42054.8125</c:v>
                </c:pt>
                <c:pt idx="231">
                  <c:v>42054.833333333336</c:v>
                </c:pt>
                <c:pt idx="232">
                  <c:v>42054.854166666664</c:v>
                </c:pt>
                <c:pt idx="233">
                  <c:v>42054.875</c:v>
                </c:pt>
                <c:pt idx="234">
                  <c:v>42054.895833333336</c:v>
                </c:pt>
                <c:pt idx="235">
                  <c:v>42054.916666666664</c:v>
                </c:pt>
                <c:pt idx="236">
                  <c:v>42054.9375</c:v>
                </c:pt>
                <c:pt idx="237">
                  <c:v>42054.958333333336</c:v>
                </c:pt>
                <c:pt idx="238">
                  <c:v>42054.979166666664</c:v>
                </c:pt>
                <c:pt idx="239">
                  <c:v>42055</c:v>
                </c:pt>
                <c:pt idx="240">
                  <c:v>42055.020833333336</c:v>
                </c:pt>
                <c:pt idx="241">
                  <c:v>42055.041666666664</c:v>
                </c:pt>
                <c:pt idx="242">
                  <c:v>42055.0625</c:v>
                </c:pt>
                <c:pt idx="243">
                  <c:v>42055.083333333336</c:v>
                </c:pt>
                <c:pt idx="244">
                  <c:v>42055.104166666664</c:v>
                </c:pt>
                <c:pt idx="245">
                  <c:v>42055.125</c:v>
                </c:pt>
                <c:pt idx="246">
                  <c:v>42055.145833333336</c:v>
                </c:pt>
                <c:pt idx="247">
                  <c:v>42055.166666666664</c:v>
                </c:pt>
                <c:pt idx="248">
                  <c:v>42055.1875</c:v>
                </c:pt>
                <c:pt idx="249">
                  <c:v>42055.208333333336</c:v>
                </c:pt>
                <c:pt idx="250">
                  <c:v>42055.229166666664</c:v>
                </c:pt>
                <c:pt idx="251">
                  <c:v>42055.25</c:v>
                </c:pt>
                <c:pt idx="252">
                  <c:v>42055.270833333336</c:v>
                </c:pt>
                <c:pt idx="253">
                  <c:v>42055.291666666664</c:v>
                </c:pt>
                <c:pt idx="254">
                  <c:v>42055.3125</c:v>
                </c:pt>
                <c:pt idx="255">
                  <c:v>42055.333333333336</c:v>
                </c:pt>
                <c:pt idx="256">
                  <c:v>42055.354166666664</c:v>
                </c:pt>
                <c:pt idx="257">
                  <c:v>42055.375</c:v>
                </c:pt>
                <c:pt idx="258">
                  <c:v>42055.395833333336</c:v>
                </c:pt>
                <c:pt idx="259">
                  <c:v>42055.416666666664</c:v>
                </c:pt>
                <c:pt idx="260">
                  <c:v>42055.4375</c:v>
                </c:pt>
                <c:pt idx="261">
                  <c:v>42055.458333333336</c:v>
                </c:pt>
                <c:pt idx="262">
                  <c:v>42055.479166666664</c:v>
                </c:pt>
                <c:pt idx="263">
                  <c:v>42055.5</c:v>
                </c:pt>
                <c:pt idx="264">
                  <c:v>42055.520833333336</c:v>
                </c:pt>
                <c:pt idx="265">
                  <c:v>42055.541666666664</c:v>
                </c:pt>
                <c:pt idx="266">
                  <c:v>42055.5625</c:v>
                </c:pt>
                <c:pt idx="267">
                  <c:v>42055.583333333336</c:v>
                </c:pt>
                <c:pt idx="268">
                  <c:v>42055.604166666664</c:v>
                </c:pt>
                <c:pt idx="269">
                  <c:v>42055.625</c:v>
                </c:pt>
                <c:pt idx="270">
                  <c:v>42055.645833333336</c:v>
                </c:pt>
                <c:pt idx="271">
                  <c:v>42055.666666666664</c:v>
                </c:pt>
                <c:pt idx="272">
                  <c:v>42055.6875</c:v>
                </c:pt>
                <c:pt idx="273">
                  <c:v>42055.708333333336</c:v>
                </c:pt>
                <c:pt idx="274">
                  <c:v>42055.729166666664</c:v>
                </c:pt>
                <c:pt idx="275">
                  <c:v>42055.75</c:v>
                </c:pt>
                <c:pt idx="276">
                  <c:v>42055.770833333336</c:v>
                </c:pt>
                <c:pt idx="277">
                  <c:v>42055.791666666664</c:v>
                </c:pt>
                <c:pt idx="278">
                  <c:v>42055.8125</c:v>
                </c:pt>
                <c:pt idx="279">
                  <c:v>42055.833333333336</c:v>
                </c:pt>
                <c:pt idx="280">
                  <c:v>42055.854166666664</c:v>
                </c:pt>
                <c:pt idx="281">
                  <c:v>42055.875</c:v>
                </c:pt>
                <c:pt idx="282">
                  <c:v>42055.895833333336</c:v>
                </c:pt>
                <c:pt idx="283">
                  <c:v>42055.916666666664</c:v>
                </c:pt>
                <c:pt idx="284">
                  <c:v>42055.9375</c:v>
                </c:pt>
                <c:pt idx="285">
                  <c:v>42055.958333333336</c:v>
                </c:pt>
                <c:pt idx="286">
                  <c:v>42055.979166666664</c:v>
                </c:pt>
                <c:pt idx="287">
                  <c:v>42056</c:v>
                </c:pt>
                <c:pt idx="288">
                  <c:v>42056.020833333336</c:v>
                </c:pt>
                <c:pt idx="289">
                  <c:v>42056.041666666664</c:v>
                </c:pt>
                <c:pt idx="290">
                  <c:v>42056.0625</c:v>
                </c:pt>
                <c:pt idx="291">
                  <c:v>42056.083333333336</c:v>
                </c:pt>
                <c:pt idx="292">
                  <c:v>42056.104166666664</c:v>
                </c:pt>
                <c:pt idx="293">
                  <c:v>42056.125</c:v>
                </c:pt>
                <c:pt idx="294">
                  <c:v>42056.145833333336</c:v>
                </c:pt>
                <c:pt idx="295">
                  <c:v>42056.166666666664</c:v>
                </c:pt>
                <c:pt idx="296">
                  <c:v>42056.1875</c:v>
                </c:pt>
                <c:pt idx="297">
                  <c:v>42056.208333333336</c:v>
                </c:pt>
                <c:pt idx="298">
                  <c:v>42056.229166666664</c:v>
                </c:pt>
                <c:pt idx="299">
                  <c:v>42056.25</c:v>
                </c:pt>
                <c:pt idx="300">
                  <c:v>42056.270833333336</c:v>
                </c:pt>
                <c:pt idx="301">
                  <c:v>42056.291666666664</c:v>
                </c:pt>
                <c:pt idx="302">
                  <c:v>42056.3125</c:v>
                </c:pt>
                <c:pt idx="303">
                  <c:v>42056.333333333336</c:v>
                </c:pt>
                <c:pt idx="304">
                  <c:v>42056.354166666664</c:v>
                </c:pt>
                <c:pt idx="305">
                  <c:v>42056.375</c:v>
                </c:pt>
                <c:pt idx="306">
                  <c:v>42056.395833333336</c:v>
                </c:pt>
                <c:pt idx="307">
                  <c:v>42056.416666666664</c:v>
                </c:pt>
                <c:pt idx="308">
                  <c:v>42056.4375</c:v>
                </c:pt>
                <c:pt idx="309">
                  <c:v>42056.458333333336</c:v>
                </c:pt>
                <c:pt idx="310">
                  <c:v>42056.479166666664</c:v>
                </c:pt>
                <c:pt idx="311">
                  <c:v>42056.5</c:v>
                </c:pt>
                <c:pt idx="312">
                  <c:v>42056.520833333336</c:v>
                </c:pt>
                <c:pt idx="313">
                  <c:v>42056.541666666664</c:v>
                </c:pt>
                <c:pt idx="314">
                  <c:v>42056.5625</c:v>
                </c:pt>
                <c:pt idx="315">
                  <c:v>42056.583333333336</c:v>
                </c:pt>
                <c:pt idx="316">
                  <c:v>42056.604166666664</c:v>
                </c:pt>
                <c:pt idx="317">
                  <c:v>42056.625</c:v>
                </c:pt>
                <c:pt idx="318">
                  <c:v>42056.645833333336</c:v>
                </c:pt>
                <c:pt idx="319">
                  <c:v>42056.666666666664</c:v>
                </c:pt>
                <c:pt idx="320">
                  <c:v>42056.6875</c:v>
                </c:pt>
                <c:pt idx="321">
                  <c:v>42056.708333333336</c:v>
                </c:pt>
                <c:pt idx="322">
                  <c:v>42056.729166666664</c:v>
                </c:pt>
                <c:pt idx="323">
                  <c:v>42056.75</c:v>
                </c:pt>
                <c:pt idx="324">
                  <c:v>42056.770833333336</c:v>
                </c:pt>
                <c:pt idx="325">
                  <c:v>42056.791666666664</c:v>
                </c:pt>
                <c:pt idx="326">
                  <c:v>42056.8125</c:v>
                </c:pt>
                <c:pt idx="327">
                  <c:v>42056.833333333336</c:v>
                </c:pt>
                <c:pt idx="328">
                  <c:v>42056.854166666664</c:v>
                </c:pt>
                <c:pt idx="329">
                  <c:v>42056.875</c:v>
                </c:pt>
                <c:pt idx="330">
                  <c:v>42056.895833333336</c:v>
                </c:pt>
                <c:pt idx="331">
                  <c:v>42056.916666666664</c:v>
                </c:pt>
                <c:pt idx="332">
                  <c:v>42056.9375</c:v>
                </c:pt>
                <c:pt idx="333">
                  <c:v>42056.958333333336</c:v>
                </c:pt>
                <c:pt idx="334">
                  <c:v>42056.979166666664</c:v>
                </c:pt>
              </c:numCache>
            </c:numRef>
          </c:cat>
          <c:val>
            <c:numRef>
              <c:f>'Exercise 1'!$R$4:$R$338</c:f>
              <c:numCache>
                <c:formatCode>General</c:formatCode>
                <c:ptCount val="3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2.4</c:v>
                </c:pt>
                <c:pt idx="47">
                  <c:v>0</c:v>
                </c:pt>
                <c:pt idx="48">
                  <c:v>0</c:v>
                </c:pt>
                <c:pt idx="49">
                  <c:v>0.2</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numCache>
            </c:numRef>
          </c:val>
        </c:ser>
        <c:dLbls>
          <c:showLegendKey val="0"/>
          <c:showVal val="0"/>
          <c:showCatName val="0"/>
          <c:showSerName val="0"/>
          <c:showPercent val="0"/>
          <c:showBubbleSize val="0"/>
        </c:dLbls>
        <c:gapWidth val="150"/>
        <c:axId val="116295168"/>
        <c:axId val="116260224"/>
      </c:barChart>
      <c:scatterChart>
        <c:scatterStyle val="lineMarker"/>
        <c:varyColors val="0"/>
        <c:ser>
          <c:idx val="0"/>
          <c:order val="0"/>
          <c:tx>
            <c:v>Temperature</c:v>
          </c:tx>
          <c:spPr>
            <a:ln>
              <a:solidFill>
                <a:srgbClr val="FF0000"/>
              </a:solidFill>
            </a:ln>
          </c:spPr>
          <c:marker>
            <c:symbol val="none"/>
          </c:marker>
          <c:xVal>
            <c:numRef>
              <c:f>'Exercise 1'!$A$4:$A$338</c:f>
              <c:numCache>
                <c:formatCode>m/d/yyyy\ h:mm</c:formatCode>
                <c:ptCount val="335"/>
                <c:pt idx="0">
                  <c:v>42050.020833333336</c:v>
                </c:pt>
                <c:pt idx="1">
                  <c:v>42050.041666666664</c:v>
                </c:pt>
                <c:pt idx="2">
                  <c:v>42050.0625</c:v>
                </c:pt>
                <c:pt idx="3">
                  <c:v>42050.083333333336</c:v>
                </c:pt>
                <c:pt idx="4">
                  <c:v>42050.104166666664</c:v>
                </c:pt>
                <c:pt idx="5">
                  <c:v>42050.125</c:v>
                </c:pt>
                <c:pt idx="6">
                  <c:v>42050.145833333336</c:v>
                </c:pt>
                <c:pt idx="7">
                  <c:v>42050.166666666664</c:v>
                </c:pt>
                <c:pt idx="8">
                  <c:v>42050.1875</c:v>
                </c:pt>
                <c:pt idx="9">
                  <c:v>42050.208333333336</c:v>
                </c:pt>
                <c:pt idx="10">
                  <c:v>42050.229166666664</c:v>
                </c:pt>
                <c:pt idx="11">
                  <c:v>42050.25</c:v>
                </c:pt>
                <c:pt idx="12">
                  <c:v>42050.270833333336</c:v>
                </c:pt>
                <c:pt idx="13">
                  <c:v>42050.291666666664</c:v>
                </c:pt>
                <c:pt idx="14">
                  <c:v>42050.3125</c:v>
                </c:pt>
                <c:pt idx="15">
                  <c:v>42050.333333333336</c:v>
                </c:pt>
                <c:pt idx="16">
                  <c:v>42050.354166666664</c:v>
                </c:pt>
                <c:pt idx="17">
                  <c:v>42050.375</c:v>
                </c:pt>
                <c:pt idx="18">
                  <c:v>42050.395833333336</c:v>
                </c:pt>
                <c:pt idx="19">
                  <c:v>42050.416666666664</c:v>
                </c:pt>
                <c:pt idx="20">
                  <c:v>42050.4375</c:v>
                </c:pt>
                <c:pt idx="21">
                  <c:v>42050.458333333336</c:v>
                </c:pt>
                <c:pt idx="22">
                  <c:v>42050.479166666664</c:v>
                </c:pt>
                <c:pt idx="23">
                  <c:v>42050.5</c:v>
                </c:pt>
                <c:pt idx="24">
                  <c:v>42050.520833333336</c:v>
                </c:pt>
                <c:pt idx="25">
                  <c:v>42050.541666666664</c:v>
                </c:pt>
                <c:pt idx="26">
                  <c:v>42050.5625</c:v>
                </c:pt>
                <c:pt idx="27">
                  <c:v>42050.583333333336</c:v>
                </c:pt>
                <c:pt idx="28">
                  <c:v>42050.604166666664</c:v>
                </c:pt>
                <c:pt idx="29">
                  <c:v>42050.625</c:v>
                </c:pt>
                <c:pt idx="30">
                  <c:v>42050.645833333336</c:v>
                </c:pt>
                <c:pt idx="31">
                  <c:v>42050.666666666664</c:v>
                </c:pt>
                <c:pt idx="32">
                  <c:v>42050.6875</c:v>
                </c:pt>
                <c:pt idx="33">
                  <c:v>42050.708333333336</c:v>
                </c:pt>
                <c:pt idx="34">
                  <c:v>42050.729166666664</c:v>
                </c:pt>
                <c:pt idx="35">
                  <c:v>42050.75</c:v>
                </c:pt>
                <c:pt idx="36">
                  <c:v>42050.770833333336</c:v>
                </c:pt>
                <c:pt idx="37">
                  <c:v>42050.791666666664</c:v>
                </c:pt>
                <c:pt idx="38">
                  <c:v>42050.8125</c:v>
                </c:pt>
                <c:pt idx="39">
                  <c:v>42050.833333333336</c:v>
                </c:pt>
                <c:pt idx="40">
                  <c:v>42050.854166666664</c:v>
                </c:pt>
                <c:pt idx="41">
                  <c:v>42050.875</c:v>
                </c:pt>
                <c:pt idx="42">
                  <c:v>42050.895833333336</c:v>
                </c:pt>
                <c:pt idx="43">
                  <c:v>42050.916666666664</c:v>
                </c:pt>
                <c:pt idx="44">
                  <c:v>42050.9375</c:v>
                </c:pt>
                <c:pt idx="45">
                  <c:v>42050.958333333336</c:v>
                </c:pt>
                <c:pt idx="46">
                  <c:v>42050.979166666664</c:v>
                </c:pt>
                <c:pt idx="47">
                  <c:v>42051</c:v>
                </c:pt>
                <c:pt idx="48">
                  <c:v>42051.020833333336</c:v>
                </c:pt>
                <c:pt idx="49">
                  <c:v>42051.041666666664</c:v>
                </c:pt>
                <c:pt idx="50">
                  <c:v>42051.0625</c:v>
                </c:pt>
                <c:pt idx="51">
                  <c:v>42051.083333333336</c:v>
                </c:pt>
                <c:pt idx="52">
                  <c:v>42051.104166666664</c:v>
                </c:pt>
                <c:pt idx="53">
                  <c:v>42051.125</c:v>
                </c:pt>
                <c:pt idx="54">
                  <c:v>42051.145833333336</c:v>
                </c:pt>
                <c:pt idx="55">
                  <c:v>42051.166666666664</c:v>
                </c:pt>
                <c:pt idx="56">
                  <c:v>42051.1875</c:v>
                </c:pt>
                <c:pt idx="57">
                  <c:v>42051.208333333336</c:v>
                </c:pt>
                <c:pt idx="58">
                  <c:v>42051.229166666664</c:v>
                </c:pt>
                <c:pt idx="59">
                  <c:v>42051.25</c:v>
                </c:pt>
                <c:pt idx="60">
                  <c:v>42051.270833333336</c:v>
                </c:pt>
                <c:pt idx="61">
                  <c:v>42051.291666666664</c:v>
                </c:pt>
                <c:pt idx="62">
                  <c:v>42051.3125</c:v>
                </c:pt>
                <c:pt idx="63">
                  <c:v>42051.333333333336</c:v>
                </c:pt>
                <c:pt idx="64">
                  <c:v>42051.354166666664</c:v>
                </c:pt>
                <c:pt idx="65">
                  <c:v>42051.375</c:v>
                </c:pt>
                <c:pt idx="66">
                  <c:v>42051.395833333336</c:v>
                </c:pt>
                <c:pt idx="67">
                  <c:v>42051.416666666664</c:v>
                </c:pt>
                <c:pt idx="68">
                  <c:v>42051.4375</c:v>
                </c:pt>
                <c:pt idx="69">
                  <c:v>42051.458333333336</c:v>
                </c:pt>
                <c:pt idx="70">
                  <c:v>42051.479166666664</c:v>
                </c:pt>
                <c:pt idx="71">
                  <c:v>42051.5</c:v>
                </c:pt>
                <c:pt idx="72">
                  <c:v>42051.520833333336</c:v>
                </c:pt>
                <c:pt idx="73">
                  <c:v>42051.541666666664</c:v>
                </c:pt>
                <c:pt idx="74">
                  <c:v>42051.5625</c:v>
                </c:pt>
                <c:pt idx="75">
                  <c:v>42051.583333333336</c:v>
                </c:pt>
                <c:pt idx="76">
                  <c:v>42051.604166666664</c:v>
                </c:pt>
                <c:pt idx="77">
                  <c:v>42051.625</c:v>
                </c:pt>
                <c:pt idx="78">
                  <c:v>42051.645833333336</c:v>
                </c:pt>
                <c:pt idx="79">
                  <c:v>42051.666666666664</c:v>
                </c:pt>
                <c:pt idx="80">
                  <c:v>42051.6875</c:v>
                </c:pt>
                <c:pt idx="81">
                  <c:v>42051.708333333336</c:v>
                </c:pt>
                <c:pt idx="82">
                  <c:v>42051.729166666664</c:v>
                </c:pt>
                <c:pt idx="83">
                  <c:v>42051.75</c:v>
                </c:pt>
                <c:pt idx="84">
                  <c:v>42051.770833333336</c:v>
                </c:pt>
                <c:pt idx="85">
                  <c:v>42051.791666666664</c:v>
                </c:pt>
                <c:pt idx="86">
                  <c:v>42051.8125</c:v>
                </c:pt>
                <c:pt idx="87">
                  <c:v>42051.833333333336</c:v>
                </c:pt>
                <c:pt idx="88">
                  <c:v>42051.854166666664</c:v>
                </c:pt>
                <c:pt idx="89">
                  <c:v>42051.875</c:v>
                </c:pt>
                <c:pt idx="90">
                  <c:v>42051.895833333336</c:v>
                </c:pt>
                <c:pt idx="91">
                  <c:v>42051.916666666664</c:v>
                </c:pt>
                <c:pt idx="92">
                  <c:v>42051.9375</c:v>
                </c:pt>
                <c:pt idx="93">
                  <c:v>42051.958333333336</c:v>
                </c:pt>
                <c:pt idx="94">
                  <c:v>42051.979166666664</c:v>
                </c:pt>
                <c:pt idx="95">
                  <c:v>42052</c:v>
                </c:pt>
                <c:pt idx="96">
                  <c:v>42052.020833333336</c:v>
                </c:pt>
                <c:pt idx="97">
                  <c:v>42052.041666666664</c:v>
                </c:pt>
                <c:pt idx="98">
                  <c:v>42052.0625</c:v>
                </c:pt>
                <c:pt idx="99">
                  <c:v>42052.083333333336</c:v>
                </c:pt>
                <c:pt idx="100">
                  <c:v>42052.104166666664</c:v>
                </c:pt>
                <c:pt idx="101">
                  <c:v>42052.125</c:v>
                </c:pt>
                <c:pt idx="102">
                  <c:v>42052.145833333336</c:v>
                </c:pt>
                <c:pt idx="103">
                  <c:v>42052.166666666664</c:v>
                </c:pt>
                <c:pt idx="104">
                  <c:v>42052.1875</c:v>
                </c:pt>
                <c:pt idx="105">
                  <c:v>42052.208333333336</c:v>
                </c:pt>
                <c:pt idx="106">
                  <c:v>42052.229166666664</c:v>
                </c:pt>
                <c:pt idx="107">
                  <c:v>42052.25</c:v>
                </c:pt>
                <c:pt idx="108">
                  <c:v>42052.270833333336</c:v>
                </c:pt>
                <c:pt idx="109">
                  <c:v>42052.291666666664</c:v>
                </c:pt>
                <c:pt idx="110">
                  <c:v>42052.3125</c:v>
                </c:pt>
                <c:pt idx="111">
                  <c:v>42052.333333333336</c:v>
                </c:pt>
                <c:pt idx="112">
                  <c:v>42052.354166666664</c:v>
                </c:pt>
                <c:pt idx="113">
                  <c:v>42052.375</c:v>
                </c:pt>
                <c:pt idx="114">
                  <c:v>42052.395833333336</c:v>
                </c:pt>
                <c:pt idx="115">
                  <c:v>42052.416666666664</c:v>
                </c:pt>
                <c:pt idx="116">
                  <c:v>42052.4375</c:v>
                </c:pt>
                <c:pt idx="117">
                  <c:v>42052.458333333336</c:v>
                </c:pt>
                <c:pt idx="118">
                  <c:v>42052.479166666664</c:v>
                </c:pt>
                <c:pt idx="119">
                  <c:v>42052.5</c:v>
                </c:pt>
                <c:pt idx="120">
                  <c:v>42052.520833333336</c:v>
                </c:pt>
                <c:pt idx="121">
                  <c:v>42052.541666666664</c:v>
                </c:pt>
                <c:pt idx="122">
                  <c:v>42052.5625</c:v>
                </c:pt>
                <c:pt idx="123">
                  <c:v>42052.583333333336</c:v>
                </c:pt>
                <c:pt idx="124">
                  <c:v>42052.604166666664</c:v>
                </c:pt>
                <c:pt idx="125">
                  <c:v>42052.625</c:v>
                </c:pt>
                <c:pt idx="126">
                  <c:v>42052.645833333336</c:v>
                </c:pt>
                <c:pt idx="127">
                  <c:v>42052.666666666664</c:v>
                </c:pt>
                <c:pt idx="128">
                  <c:v>42052.6875</c:v>
                </c:pt>
                <c:pt idx="129">
                  <c:v>42052.708333333336</c:v>
                </c:pt>
                <c:pt idx="130">
                  <c:v>42052.729166666664</c:v>
                </c:pt>
                <c:pt idx="131">
                  <c:v>42052.75</c:v>
                </c:pt>
                <c:pt idx="132">
                  <c:v>42052.770833333336</c:v>
                </c:pt>
                <c:pt idx="133">
                  <c:v>42052.791666666664</c:v>
                </c:pt>
                <c:pt idx="134">
                  <c:v>42052.8125</c:v>
                </c:pt>
                <c:pt idx="135">
                  <c:v>42052.833333333336</c:v>
                </c:pt>
                <c:pt idx="136">
                  <c:v>42052.854166666664</c:v>
                </c:pt>
                <c:pt idx="137">
                  <c:v>42052.875</c:v>
                </c:pt>
                <c:pt idx="138">
                  <c:v>42052.895833333336</c:v>
                </c:pt>
                <c:pt idx="139">
                  <c:v>42052.916666666664</c:v>
                </c:pt>
                <c:pt idx="140">
                  <c:v>42052.9375</c:v>
                </c:pt>
                <c:pt idx="141">
                  <c:v>42052.958333333336</c:v>
                </c:pt>
                <c:pt idx="142">
                  <c:v>42052.979166666664</c:v>
                </c:pt>
                <c:pt idx="143">
                  <c:v>42053</c:v>
                </c:pt>
                <c:pt idx="144">
                  <c:v>42053.020833333336</c:v>
                </c:pt>
                <c:pt idx="145">
                  <c:v>42053.041666666664</c:v>
                </c:pt>
                <c:pt idx="146">
                  <c:v>42053.0625</c:v>
                </c:pt>
                <c:pt idx="147">
                  <c:v>42053.083333333336</c:v>
                </c:pt>
                <c:pt idx="148">
                  <c:v>42053.104166666664</c:v>
                </c:pt>
                <c:pt idx="149">
                  <c:v>42053.125</c:v>
                </c:pt>
                <c:pt idx="150">
                  <c:v>42053.145833333336</c:v>
                </c:pt>
                <c:pt idx="151">
                  <c:v>42053.166666666664</c:v>
                </c:pt>
                <c:pt idx="152">
                  <c:v>42053.1875</c:v>
                </c:pt>
                <c:pt idx="153">
                  <c:v>42053.208333333336</c:v>
                </c:pt>
                <c:pt idx="154">
                  <c:v>42053.229166666664</c:v>
                </c:pt>
                <c:pt idx="155">
                  <c:v>42053.25</c:v>
                </c:pt>
                <c:pt idx="156">
                  <c:v>42053.270833333336</c:v>
                </c:pt>
                <c:pt idx="157">
                  <c:v>42053.291666666664</c:v>
                </c:pt>
                <c:pt idx="158">
                  <c:v>42053.3125</c:v>
                </c:pt>
                <c:pt idx="159">
                  <c:v>42053.333333333336</c:v>
                </c:pt>
                <c:pt idx="160">
                  <c:v>42053.354166666664</c:v>
                </c:pt>
                <c:pt idx="161">
                  <c:v>42053.375</c:v>
                </c:pt>
                <c:pt idx="162">
                  <c:v>42053.395833333336</c:v>
                </c:pt>
                <c:pt idx="163">
                  <c:v>42053.416666666664</c:v>
                </c:pt>
                <c:pt idx="164">
                  <c:v>42053.4375</c:v>
                </c:pt>
                <c:pt idx="165">
                  <c:v>42053.458333333336</c:v>
                </c:pt>
                <c:pt idx="166">
                  <c:v>42053.479166666664</c:v>
                </c:pt>
                <c:pt idx="167">
                  <c:v>42053.5</c:v>
                </c:pt>
                <c:pt idx="168">
                  <c:v>42053.520833333336</c:v>
                </c:pt>
                <c:pt idx="169">
                  <c:v>42053.541666666664</c:v>
                </c:pt>
                <c:pt idx="170">
                  <c:v>42053.5625</c:v>
                </c:pt>
                <c:pt idx="171">
                  <c:v>42053.583333333336</c:v>
                </c:pt>
                <c:pt idx="172">
                  <c:v>42053.604166666664</c:v>
                </c:pt>
                <c:pt idx="173">
                  <c:v>42053.625</c:v>
                </c:pt>
                <c:pt idx="174">
                  <c:v>42053.645833333336</c:v>
                </c:pt>
                <c:pt idx="175">
                  <c:v>42053.666666666664</c:v>
                </c:pt>
                <c:pt idx="176">
                  <c:v>42053.6875</c:v>
                </c:pt>
                <c:pt idx="177">
                  <c:v>42053.708333333336</c:v>
                </c:pt>
                <c:pt idx="178">
                  <c:v>42053.729166666664</c:v>
                </c:pt>
                <c:pt idx="179">
                  <c:v>42053.75</c:v>
                </c:pt>
                <c:pt idx="180">
                  <c:v>42053.770833333336</c:v>
                </c:pt>
                <c:pt idx="181">
                  <c:v>42053.791666666664</c:v>
                </c:pt>
                <c:pt idx="182">
                  <c:v>42053.8125</c:v>
                </c:pt>
                <c:pt idx="183">
                  <c:v>42053.833333333336</c:v>
                </c:pt>
                <c:pt idx="184">
                  <c:v>42053.854166666664</c:v>
                </c:pt>
                <c:pt idx="185">
                  <c:v>42053.875</c:v>
                </c:pt>
                <c:pt idx="186">
                  <c:v>42053.895833333336</c:v>
                </c:pt>
                <c:pt idx="187">
                  <c:v>42053.916666666664</c:v>
                </c:pt>
                <c:pt idx="188">
                  <c:v>42053.9375</c:v>
                </c:pt>
                <c:pt idx="189">
                  <c:v>42053.958333333336</c:v>
                </c:pt>
                <c:pt idx="190">
                  <c:v>42053.979166666664</c:v>
                </c:pt>
                <c:pt idx="191">
                  <c:v>42054</c:v>
                </c:pt>
                <c:pt idx="192">
                  <c:v>42054.020833333336</c:v>
                </c:pt>
                <c:pt idx="193">
                  <c:v>42054.041666666664</c:v>
                </c:pt>
                <c:pt idx="194">
                  <c:v>42054.0625</c:v>
                </c:pt>
                <c:pt idx="195">
                  <c:v>42054.083333333336</c:v>
                </c:pt>
                <c:pt idx="196">
                  <c:v>42054.104166666664</c:v>
                </c:pt>
                <c:pt idx="197">
                  <c:v>42054.125</c:v>
                </c:pt>
                <c:pt idx="198">
                  <c:v>42054.145833333336</c:v>
                </c:pt>
                <c:pt idx="199">
                  <c:v>42054.166666666664</c:v>
                </c:pt>
                <c:pt idx="200">
                  <c:v>42054.1875</c:v>
                </c:pt>
                <c:pt idx="201">
                  <c:v>42054.208333333336</c:v>
                </c:pt>
                <c:pt idx="202">
                  <c:v>42054.229166666664</c:v>
                </c:pt>
                <c:pt idx="203">
                  <c:v>42054.25</c:v>
                </c:pt>
                <c:pt idx="204">
                  <c:v>42054.270833333336</c:v>
                </c:pt>
                <c:pt idx="205">
                  <c:v>42054.291666666664</c:v>
                </c:pt>
                <c:pt idx="206">
                  <c:v>42054.3125</c:v>
                </c:pt>
                <c:pt idx="207">
                  <c:v>42054.333333333336</c:v>
                </c:pt>
                <c:pt idx="208">
                  <c:v>42054.354166666664</c:v>
                </c:pt>
                <c:pt idx="209">
                  <c:v>42054.375</c:v>
                </c:pt>
                <c:pt idx="210">
                  <c:v>42054.395833333336</c:v>
                </c:pt>
                <c:pt idx="211">
                  <c:v>42054.416666666664</c:v>
                </c:pt>
                <c:pt idx="212">
                  <c:v>42054.4375</c:v>
                </c:pt>
                <c:pt idx="213">
                  <c:v>42054.458333333336</c:v>
                </c:pt>
                <c:pt idx="214">
                  <c:v>42054.479166666664</c:v>
                </c:pt>
                <c:pt idx="215">
                  <c:v>42054.5</c:v>
                </c:pt>
                <c:pt idx="216">
                  <c:v>42054.520833333336</c:v>
                </c:pt>
                <c:pt idx="217">
                  <c:v>42054.541666666664</c:v>
                </c:pt>
                <c:pt idx="218">
                  <c:v>42054.5625</c:v>
                </c:pt>
                <c:pt idx="219">
                  <c:v>42054.583333333336</c:v>
                </c:pt>
                <c:pt idx="220">
                  <c:v>42054.604166666664</c:v>
                </c:pt>
                <c:pt idx="221">
                  <c:v>42054.625</c:v>
                </c:pt>
                <c:pt idx="222">
                  <c:v>42054.645833333336</c:v>
                </c:pt>
                <c:pt idx="223">
                  <c:v>42054.666666666664</c:v>
                </c:pt>
                <c:pt idx="224">
                  <c:v>42054.6875</c:v>
                </c:pt>
                <c:pt idx="225">
                  <c:v>42054.708333333336</c:v>
                </c:pt>
                <c:pt idx="226">
                  <c:v>42054.729166666664</c:v>
                </c:pt>
                <c:pt idx="227">
                  <c:v>42054.75</c:v>
                </c:pt>
                <c:pt idx="228">
                  <c:v>42054.770833333336</c:v>
                </c:pt>
                <c:pt idx="229">
                  <c:v>42054.791666666664</c:v>
                </c:pt>
                <c:pt idx="230">
                  <c:v>42054.8125</c:v>
                </c:pt>
                <c:pt idx="231">
                  <c:v>42054.833333333336</c:v>
                </c:pt>
                <c:pt idx="232">
                  <c:v>42054.854166666664</c:v>
                </c:pt>
                <c:pt idx="233">
                  <c:v>42054.875</c:v>
                </c:pt>
                <c:pt idx="234">
                  <c:v>42054.895833333336</c:v>
                </c:pt>
                <c:pt idx="235">
                  <c:v>42054.916666666664</c:v>
                </c:pt>
                <c:pt idx="236">
                  <c:v>42054.9375</c:v>
                </c:pt>
                <c:pt idx="237">
                  <c:v>42054.958333333336</c:v>
                </c:pt>
                <c:pt idx="238">
                  <c:v>42054.979166666664</c:v>
                </c:pt>
                <c:pt idx="239">
                  <c:v>42055</c:v>
                </c:pt>
                <c:pt idx="240">
                  <c:v>42055.020833333336</c:v>
                </c:pt>
                <c:pt idx="241">
                  <c:v>42055.041666666664</c:v>
                </c:pt>
                <c:pt idx="242">
                  <c:v>42055.0625</c:v>
                </c:pt>
                <c:pt idx="243">
                  <c:v>42055.083333333336</c:v>
                </c:pt>
                <c:pt idx="244">
                  <c:v>42055.104166666664</c:v>
                </c:pt>
                <c:pt idx="245">
                  <c:v>42055.125</c:v>
                </c:pt>
                <c:pt idx="246">
                  <c:v>42055.145833333336</c:v>
                </c:pt>
                <c:pt idx="247">
                  <c:v>42055.166666666664</c:v>
                </c:pt>
                <c:pt idx="248">
                  <c:v>42055.1875</c:v>
                </c:pt>
                <c:pt idx="249">
                  <c:v>42055.208333333336</c:v>
                </c:pt>
                <c:pt idx="250">
                  <c:v>42055.229166666664</c:v>
                </c:pt>
                <c:pt idx="251">
                  <c:v>42055.25</c:v>
                </c:pt>
                <c:pt idx="252">
                  <c:v>42055.270833333336</c:v>
                </c:pt>
                <c:pt idx="253">
                  <c:v>42055.291666666664</c:v>
                </c:pt>
                <c:pt idx="254">
                  <c:v>42055.3125</c:v>
                </c:pt>
                <c:pt idx="255">
                  <c:v>42055.333333333336</c:v>
                </c:pt>
                <c:pt idx="256">
                  <c:v>42055.354166666664</c:v>
                </c:pt>
                <c:pt idx="257">
                  <c:v>42055.375</c:v>
                </c:pt>
                <c:pt idx="258">
                  <c:v>42055.395833333336</c:v>
                </c:pt>
                <c:pt idx="259">
                  <c:v>42055.416666666664</c:v>
                </c:pt>
                <c:pt idx="260">
                  <c:v>42055.4375</c:v>
                </c:pt>
                <c:pt idx="261">
                  <c:v>42055.458333333336</c:v>
                </c:pt>
                <c:pt idx="262">
                  <c:v>42055.479166666664</c:v>
                </c:pt>
                <c:pt idx="263">
                  <c:v>42055.5</c:v>
                </c:pt>
                <c:pt idx="264">
                  <c:v>42055.520833333336</c:v>
                </c:pt>
                <c:pt idx="265">
                  <c:v>42055.541666666664</c:v>
                </c:pt>
                <c:pt idx="266">
                  <c:v>42055.5625</c:v>
                </c:pt>
                <c:pt idx="267">
                  <c:v>42055.583333333336</c:v>
                </c:pt>
                <c:pt idx="268">
                  <c:v>42055.604166666664</c:v>
                </c:pt>
                <c:pt idx="269">
                  <c:v>42055.625</c:v>
                </c:pt>
                <c:pt idx="270">
                  <c:v>42055.645833333336</c:v>
                </c:pt>
                <c:pt idx="271">
                  <c:v>42055.666666666664</c:v>
                </c:pt>
                <c:pt idx="272">
                  <c:v>42055.6875</c:v>
                </c:pt>
                <c:pt idx="273">
                  <c:v>42055.708333333336</c:v>
                </c:pt>
                <c:pt idx="274">
                  <c:v>42055.729166666664</c:v>
                </c:pt>
                <c:pt idx="275">
                  <c:v>42055.75</c:v>
                </c:pt>
                <c:pt idx="276">
                  <c:v>42055.770833333336</c:v>
                </c:pt>
                <c:pt idx="277">
                  <c:v>42055.791666666664</c:v>
                </c:pt>
                <c:pt idx="278">
                  <c:v>42055.8125</c:v>
                </c:pt>
                <c:pt idx="279">
                  <c:v>42055.833333333336</c:v>
                </c:pt>
                <c:pt idx="280">
                  <c:v>42055.854166666664</c:v>
                </c:pt>
                <c:pt idx="281">
                  <c:v>42055.875</c:v>
                </c:pt>
                <c:pt idx="282">
                  <c:v>42055.895833333336</c:v>
                </c:pt>
                <c:pt idx="283">
                  <c:v>42055.916666666664</c:v>
                </c:pt>
                <c:pt idx="284">
                  <c:v>42055.9375</c:v>
                </c:pt>
                <c:pt idx="285">
                  <c:v>42055.958333333336</c:v>
                </c:pt>
                <c:pt idx="286">
                  <c:v>42055.979166666664</c:v>
                </c:pt>
                <c:pt idx="287">
                  <c:v>42056</c:v>
                </c:pt>
                <c:pt idx="288">
                  <c:v>42056.020833333336</c:v>
                </c:pt>
                <c:pt idx="289">
                  <c:v>42056.041666666664</c:v>
                </c:pt>
                <c:pt idx="290">
                  <c:v>42056.0625</c:v>
                </c:pt>
                <c:pt idx="291">
                  <c:v>42056.083333333336</c:v>
                </c:pt>
                <c:pt idx="292">
                  <c:v>42056.104166666664</c:v>
                </c:pt>
                <c:pt idx="293">
                  <c:v>42056.125</c:v>
                </c:pt>
                <c:pt idx="294">
                  <c:v>42056.145833333336</c:v>
                </c:pt>
                <c:pt idx="295">
                  <c:v>42056.166666666664</c:v>
                </c:pt>
                <c:pt idx="296">
                  <c:v>42056.1875</c:v>
                </c:pt>
                <c:pt idx="297">
                  <c:v>42056.208333333336</c:v>
                </c:pt>
                <c:pt idx="298">
                  <c:v>42056.229166666664</c:v>
                </c:pt>
                <c:pt idx="299">
                  <c:v>42056.25</c:v>
                </c:pt>
                <c:pt idx="300">
                  <c:v>42056.270833333336</c:v>
                </c:pt>
                <c:pt idx="301">
                  <c:v>42056.291666666664</c:v>
                </c:pt>
                <c:pt idx="302">
                  <c:v>42056.3125</c:v>
                </c:pt>
                <c:pt idx="303">
                  <c:v>42056.333333333336</c:v>
                </c:pt>
                <c:pt idx="304">
                  <c:v>42056.354166666664</c:v>
                </c:pt>
                <c:pt idx="305">
                  <c:v>42056.375</c:v>
                </c:pt>
                <c:pt idx="306">
                  <c:v>42056.395833333336</c:v>
                </c:pt>
                <c:pt idx="307">
                  <c:v>42056.416666666664</c:v>
                </c:pt>
                <c:pt idx="308">
                  <c:v>42056.4375</c:v>
                </c:pt>
                <c:pt idx="309">
                  <c:v>42056.458333333336</c:v>
                </c:pt>
                <c:pt idx="310">
                  <c:v>42056.479166666664</c:v>
                </c:pt>
                <c:pt idx="311">
                  <c:v>42056.5</c:v>
                </c:pt>
                <c:pt idx="312">
                  <c:v>42056.520833333336</c:v>
                </c:pt>
                <c:pt idx="313">
                  <c:v>42056.541666666664</c:v>
                </c:pt>
                <c:pt idx="314">
                  <c:v>42056.5625</c:v>
                </c:pt>
                <c:pt idx="315">
                  <c:v>42056.583333333336</c:v>
                </c:pt>
                <c:pt idx="316">
                  <c:v>42056.604166666664</c:v>
                </c:pt>
                <c:pt idx="317">
                  <c:v>42056.625</c:v>
                </c:pt>
                <c:pt idx="318">
                  <c:v>42056.645833333336</c:v>
                </c:pt>
                <c:pt idx="319">
                  <c:v>42056.666666666664</c:v>
                </c:pt>
                <c:pt idx="320">
                  <c:v>42056.6875</c:v>
                </c:pt>
                <c:pt idx="321">
                  <c:v>42056.708333333336</c:v>
                </c:pt>
                <c:pt idx="322">
                  <c:v>42056.729166666664</c:v>
                </c:pt>
                <c:pt idx="323">
                  <c:v>42056.75</c:v>
                </c:pt>
                <c:pt idx="324">
                  <c:v>42056.770833333336</c:v>
                </c:pt>
                <c:pt idx="325">
                  <c:v>42056.791666666664</c:v>
                </c:pt>
                <c:pt idx="326">
                  <c:v>42056.8125</c:v>
                </c:pt>
                <c:pt idx="327">
                  <c:v>42056.833333333336</c:v>
                </c:pt>
                <c:pt idx="328">
                  <c:v>42056.854166666664</c:v>
                </c:pt>
                <c:pt idx="329">
                  <c:v>42056.875</c:v>
                </c:pt>
                <c:pt idx="330">
                  <c:v>42056.895833333336</c:v>
                </c:pt>
                <c:pt idx="331">
                  <c:v>42056.916666666664</c:v>
                </c:pt>
                <c:pt idx="332">
                  <c:v>42056.9375</c:v>
                </c:pt>
                <c:pt idx="333">
                  <c:v>42056.958333333336</c:v>
                </c:pt>
                <c:pt idx="334">
                  <c:v>42056.979166666664</c:v>
                </c:pt>
              </c:numCache>
            </c:numRef>
          </c:xVal>
          <c:yVal>
            <c:numRef>
              <c:f>'Exercise 1'!$D$4:$D$338</c:f>
              <c:numCache>
                <c:formatCode>General</c:formatCode>
                <c:ptCount val="335"/>
                <c:pt idx="0">
                  <c:v>28</c:v>
                </c:pt>
                <c:pt idx="1">
                  <c:v>27.9</c:v>
                </c:pt>
                <c:pt idx="2">
                  <c:v>27.8</c:v>
                </c:pt>
                <c:pt idx="3">
                  <c:v>27.6</c:v>
                </c:pt>
                <c:pt idx="4">
                  <c:v>25.7</c:v>
                </c:pt>
                <c:pt idx="5">
                  <c:v>24.1</c:v>
                </c:pt>
                <c:pt idx="6">
                  <c:v>23.4</c:v>
                </c:pt>
                <c:pt idx="7">
                  <c:v>22.9</c:v>
                </c:pt>
                <c:pt idx="8">
                  <c:v>22.6</c:v>
                </c:pt>
                <c:pt idx="9">
                  <c:v>22.2</c:v>
                </c:pt>
                <c:pt idx="10">
                  <c:v>22</c:v>
                </c:pt>
                <c:pt idx="11">
                  <c:v>21.6</c:v>
                </c:pt>
                <c:pt idx="12">
                  <c:v>21.4</c:v>
                </c:pt>
                <c:pt idx="13">
                  <c:v>21.7</c:v>
                </c:pt>
                <c:pt idx="14">
                  <c:v>22.9</c:v>
                </c:pt>
                <c:pt idx="15">
                  <c:v>23.7</c:v>
                </c:pt>
                <c:pt idx="16">
                  <c:v>23.6</c:v>
                </c:pt>
                <c:pt idx="17">
                  <c:v>23.6</c:v>
                </c:pt>
                <c:pt idx="18">
                  <c:v>25.3</c:v>
                </c:pt>
                <c:pt idx="19">
                  <c:v>26.1</c:v>
                </c:pt>
                <c:pt idx="20">
                  <c:v>26.9</c:v>
                </c:pt>
                <c:pt idx="21">
                  <c:v>27.4</c:v>
                </c:pt>
                <c:pt idx="22">
                  <c:v>28</c:v>
                </c:pt>
                <c:pt idx="23">
                  <c:v>28.8</c:v>
                </c:pt>
                <c:pt idx="24">
                  <c:v>28.2</c:v>
                </c:pt>
                <c:pt idx="25">
                  <c:v>27.4</c:v>
                </c:pt>
                <c:pt idx="26">
                  <c:v>28.7</c:v>
                </c:pt>
                <c:pt idx="27">
                  <c:v>28.6</c:v>
                </c:pt>
                <c:pt idx="28">
                  <c:v>28.7</c:v>
                </c:pt>
                <c:pt idx="29">
                  <c:v>28.1</c:v>
                </c:pt>
                <c:pt idx="30">
                  <c:v>28.1</c:v>
                </c:pt>
                <c:pt idx="31">
                  <c:v>28.3</c:v>
                </c:pt>
                <c:pt idx="32">
                  <c:v>28.1</c:v>
                </c:pt>
                <c:pt idx="33">
                  <c:v>28</c:v>
                </c:pt>
                <c:pt idx="34">
                  <c:v>27.8</c:v>
                </c:pt>
                <c:pt idx="35">
                  <c:v>27.4</c:v>
                </c:pt>
                <c:pt idx="36">
                  <c:v>26.9</c:v>
                </c:pt>
                <c:pt idx="37">
                  <c:v>26.5</c:v>
                </c:pt>
                <c:pt idx="38">
                  <c:v>25.8</c:v>
                </c:pt>
                <c:pt idx="39">
                  <c:v>25.2</c:v>
                </c:pt>
                <c:pt idx="40">
                  <c:v>24.8</c:v>
                </c:pt>
                <c:pt idx="41">
                  <c:v>24.3</c:v>
                </c:pt>
                <c:pt idx="42">
                  <c:v>24.1</c:v>
                </c:pt>
                <c:pt idx="43">
                  <c:v>23.8</c:v>
                </c:pt>
                <c:pt idx="44">
                  <c:v>23.7</c:v>
                </c:pt>
                <c:pt idx="45">
                  <c:v>23.4</c:v>
                </c:pt>
                <c:pt idx="46">
                  <c:v>21.4</c:v>
                </c:pt>
                <c:pt idx="47">
                  <c:v>21.2</c:v>
                </c:pt>
                <c:pt idx="48">
                  <c:v>20.9</c:v>
                </c:pt>
                <c:pt idx="49">
                  <c:v>20.8</c:v>
                </c:pt>
                <c:pt idx="50">
                  <c:v>20.6</c:v>
                </c:pt>
                <c:pt idx="51">
                  <c:v>20.6</c:v>
                </c:pt>
                <c:pt idx="52">
                  <c:v>20.7</c:v>
                </c:pt>
                <c:pt idx="53">
                  <c:v>20.8</c:v>
                </c:pt>
                <c:pt idx="54">
                  <c:v>20.8</c:v>
                </c:pt>
                <c:pt idx="55">
                  <c:v>20.7</c:v>
                </c:pt>
                <c:pt idx="56">
                  <c:v>20.7</c:v>
                </c:pt>
                <c:pt idx="57">
                  <c:v>20.8</c:v>
                </c:pt>
                <c:pt idx="58">
                  <c:v>20.7</c:v>
                </c:pt>
                <c:pt idx="59">
                  <c:v>20.6</c:v>
                </c:pt>
                <c:pt idx="60">
                  <c:v>20.5</c:v>
                </c:pt>
                <c:pt idx="61">
                  <c:v>20.2</c:v>
                </c:pt>
                <c:pt idx="62">
                  <c:v>20.399999999999999</c:v>
                </c:pt>
                <c:pt idx="63">
                  <c:v>20.8</c:v>
                </c:pt>
                <c:pt idx="64">
                  <c:v>21.2</c:v>
                </c:pt>
                <c:pt idx="65">
                  <c:v>21.8</c:v>
                </c:pt>
                <c:pt idx="66">
                  <c:v>22.8</c:v>
                </c:pt>
                <c:pt idx="67">
                  <c:v>23.9</c:v>
                </c:pt>
                <c:pt idx="68">
                  <c:v>24.7</c:v>
                </c:pt>
                <c:pt idx="69">
                  <c:v>25.2</c:v>
                </c:pt>
                <c:pt idx="70">
                  <c:v>26.3</c:v>
                </c:pt>
                <c:pt idx="71">
                  <c:v>27.1</c:v>
                </c:pt>
                <c:pt idx="72">
                  <c:v>27.9</c:v>
                </c:pt>
                <c:pt idx="73">
                  <c:v>28.6</c:v>
                </c:pt>
                <c:pt idx="74">
                  <c:v>29.2</c:v>
                </c:pt>
                <c:pt idx="75">
                  <c:v>28.8</c:v>
                </c:pt>
                <c:pt idx="76">
                  <c:v>29.1</c:v>
                </c:pt>
                <c:pt idx="77">
                  <c:v>29.7</c:v>
                </c:pt>
                <c:pt idx="78">
                  <c:v>30</c:v>
                </c:pt>
                <c:pt idx="79">
                  <c:v>30.4</c:v>
                </c:pt>
                <c:pt idx="80">
                  <c:v>29.7</c:v>
                </c:pt>
                <c:pt idx="81">
                  <c:v>29.7</c:v>
                </c:pt>
                <c:pt idx="82">
                  <c:v>28.4</c:v>
                </c:pt>
                <c:pt idx="83">
                  <c:v>27.6</c:v>
                </c:pt>
                <c:pt idx="84">
                  <c:v>26.2</c:v>
                </c:pt>
                <c:pt idx="85">
                  <c:v>25.1</c:v>
                </c:pt>
                <c:pt idx="86">
                  <c:v>24.2</c:v>
                </c:pt>
                <c:pt idx="87">
                  <c:v>23.8</c:v>
                </c:pt>
                <c:pt idx="88">
                  <c:v>23</c:v>
                </c:pt>
                <c:pt idx="89">
                  <c:v>22.4</c:v>
                </c:pt>
                <c:pt idx="90">
                  <c:v>21.9</c:v>
                </c:pt>
                <c:pt idx="91">
                  <c:v>21.6</c:v>
                </c:pt>
                <c:pt idx="92">
                  <c:v>21.2</c:v>
                </c:pt>
                <c:pt idx="93">
                  <c:v>20.8</c:v>
                </c:pt>
                <c:pt idx="94">
                  <c:v>20.399999999999999</c:v>
                </c:pt>
                <c:pt idx="95">
                  <c:v>20.2</c:v>
                </c:pt>
                <c:pt idx="96">
                  <c:v>20.3</c:v>
                </c:pt>
                <c:pt idx="97">
                  <c:v>20.100000000000001</c:v>
                </c:pt>
                <c:pt idx="98">
                  <c:v>19.600000000000001</c:v>
                </c:pt>
                <c:pt idx="99">
                  <c:v>19.3</c:v>
                </c:pt>
                <c:pt idx="100">
                  <c:v>19</c:v>
                </c:pt>
                <c:pt idx="101">
                  <c:v>18.8</c:v>
                </c:pt>
                <c:pt idx="102">
                  <c:v>18.8</c:v>
                </c:pt>
                <c:pt idx="103">
                  <c:v>18.8</c:v>
                </c:pt>
                <c:pt idx="104">
                  <c:v>18.7</c:v>
                </c:pt>
                <c:pt idx="105">
                  <c:v>18.600000000000001</c:v>
                </c:pt>
                <c:pt idx="106">
                  <c:v>19.100000000000001</c:v>
                </c:pt>
                <c:pt idx="107">
                  <c:v>19.3</c:v>
                </c:pt>
                <c:pt idx="108">
                  <c:v>19.7</c:v>
                </c:pt>
                <c:pt idx="109">
                  <c:v>20.100000000000001</c:v>
                </c:pt>
                <c:pt idx="110">
                  <c:v>20.9</c:v>
                </c:pt>
                <c:pt idx="111">
                  <c:v>22.1</c:v>
                </c:pt>
                <c:pt idx="112">
                  <c:v>23.3</c:v>
                </c:pt>
                <c:pt idx="113">
                  <c:v>24</c:v>
                </c:pt>
                <c:pt idx="114">
                  <c:v>24.6</c:v>
                </c:pt>
                <c:pt idx="115">
                  <c:v>24.8</c:v>
                </c:pt>
                <c:pt idx="116">
                  <c:v>26.8</c:v>
                </c:pt>
                <c:pt idx="117">
                  <c:v>26.9</c:v>
                </c:pt>
                <c:pt idx="118">
                  <c:v>27.6</c:v>
                </c:pt>
                <c:pt idx="119">
                  <c:v>28.9</c:v>
                </c:pt>
                <c:pt idx="120">
                  <c:v>29</c:v>
                </c:pt>
                <c:pt idx="121">
                  <c:v>28.4</c:v>
                </c:pt>
                <c:pt idx="122">
                  <c:v>28.2</c:v>
                </c:pt>
                <c:pt idx="123">
                  <c:v>27.8</c:v>
                </c:pt>
                <c:pt idx="124">
                  <c:v>28.4</c:v>
                </c:pt>
                <c:pt idx="125">
                  <c:v>28.7</c:v>
                </c:pt>
                <c:pt idx="126">
                  <c:v>28.4</c:v>
                </c:pt>
                <c:pt idx="127">
                  <c:v>28.1</c:v>
                </c:pt>
                <c:pt idx="128">
                  <c:v>28.9</c:v>
                </c:pt>
                <c:pt idx="129">
                  <c:v>27.8</c:v>
                </c:pt>
                <c:pt idx="130">
                  <c:v>27.5</c:v>
                </c:pt>
                <c:pt idx="131">
                  <c:v>26.6</c:v>
                </c:pt>
                <c:pt idx="132">
                  <c:v>25.1</c:v>
                </c:pt>
                <c:pt idx="133">
                  <c:v>24.1</c:v>
                </c:pt>
                <c:pt idx="134">
                  <c:v>23.6</c:v>
                </c:pt>
                <c:pt idx="135">
                  <c:v>23.8</c:v>
                </c:pt>
                <c:pt idx="136">
                  <c:v>23.3</c:v>
                </c:pt>
                <c:pt idx="137">
                  <c:v>22.6</c:v>
                </c:pt>
                <c:pt idx="138">
                  <c:v>22.1</c:v>
                </c:pt>
                <c:pt idx="139">
                  <c:v>21.5</c:v>
                </c:pt>
                <c:pt idx="140">
                  <c:v>21.1</c:v>
                </c:pt>
                <c:pt idx="141">
                  <c:v>20.8</c:v>
                </c:pt>
                <c:pt idx="142">
                  <c:v>20.3</c:v>
                </c:pt>
                <c:pt idx="143">
                  <c:v>20.3</c:v>
                </c:pt>
                <c:pt idx="144">
                  <c:v>20.399999999999999</c:v>
                </c:pt>
                <c:pt idx="145">
                  <c:v>20.399999999999999</c:v>
                </c:pt>
                <c:pt idx="146">
                  <c:v>20.399999999999999</c:v>
                </c:pt>
                <c:pt idx="147">
                  <c:v>20.3</c:v>
                </c:pt>
                <c:pt idx="148">
                  <c:v>20.3</c:v>
                </c:pt>
                <c:pt idx="149">
                  <c:v>20.3</c:v>
                </c:pt>
                <c:pt idx="150">
                  <c:v>20.3</c:v>
                </c:pt>
                <c:pt idx="151">
                  <c:v>20.399999999999999</c:v>
                </c:pt>
                <c:pt idx="152">
                  <c:v>20.399999999999999</c:v>
                </c:pt>
                <c:pt idx="153">
                  <c:v>20.399999999999999</c:v>
                </c:pt>
                <c:pt idx="154">
                  <c:v>20.399999999999999</c:v>
                </c:pt>
                <c:pt idx="155">
                  <c:v>20.3</c:v>
                </c:pt>
                <c:pt idx="156">
                  <c:v>20.5</c:v>
                </c:pt>
                <c:pt idx="157">
                  <c:v>20.8</c:v>
                </c:pt>
                <c:pt idx="158">
                  <c:v>21.2</c:v>
                </c:pt>
                <c:pt idx="159">
                  <c:v>21.4</c:v>
                </c:pt>
                <c:pt idx="160">
                  <c:v>21.8</c:v>
                </c:pt>
                <c:pt idx="161">
                  <c:v>22</c:v>
                </c:pt>
                <c:pt idx="162">
                  <c:v>22.6</c:v>
                </c:pt>
                <c:pt idx="163">
                  <c:v>23.6</c:v>
                </c:pt>
                <c:pt idx="164">
                  <c:v>23.4</c:v>
                </c:pt>
                <c:pt idx="165">
                  <c:v>23.7</c:v>
                </c:pt>
                <c:pt idx="166">
                  <c:v>24.6</c:v>
                </c:pt>
                <c:pt idx="167">
                  <c:v>25.2</c:v>
                </c:pt>
                <c:pt idx="168">
                  <c:v>26.3</c:v>
                </c:pt>
                <c:pt idx="169">
                  <c:v>27.1</c:v>
                </c:pt>
                <c:pt idx="170">
                  <c:v>27.8</c:v>
                </c:pt>
                <c:pt idx="171">
                  <c:v>29.6</c:v>
                </c:pt>
                <c:pt idx="172">
                  <c:v>30.1</c:v>
                </c:pt>
                <c:pt idx="173">
                  <c:v>30.9</c:v>
                </c:pt>
                <c:pt idx="174">
                  <c:v>31.2</c:v>
                </c:pt>
                <c:pt idx="175">
                  <c:v>31.8</c:v>
                </c:pt>
                <c:pt idx="176">
                  <c:v>31.7</c:v>
                </c:pt>
                <c:pt idx="177">
                  <c:v>32.1</c:v>
                </c:pt>
                <c:pt idx="178">
                  <c:v>31.3</c:v>
                </c:pt>
                <c:pt idx="179">
                  <c:v>31.2</c:v>
                </c:pt>
                <c:pt idx="180">
                  <c:v>29.5</c:v>
                </c:pt>
                <c:pt idx="181">
                  <c:v>27.8</c:v>
                </c:pt>
                <c:pt idx="182">
                  <c:v>27.1</c:v>
                </c:pt>
                <c:pt idx="183">
                  <c:v>26.2</c:v>
                </c:pt>
                <c:pt idx="184">
                  <c:v>25.7</c:v>
                </c:pt>
                <c:pt idx="185">
                  <c:v>25.4</c:v>
                </c:pt>
                <c:pt idx="186">
                  <c:v>24.5</c:v>
                </c:pt>
                <c:pt idx="187">
                  <c:v>23.7</c:v>
                </c:pt>
                <c:pt idx="188">
                  <c:v>23.1</c:v>
                </c:pt>
                <c:pt idx="189">
                  <c:v>22.4</c:v>
                </c:pt>
                <c:pt idx="190">
                  <c:v>21.9</c:v>
                </c:pt>
                <c:pt idx="191">
                  <c:v>21.5</c:v>
                </c:pt>
                <c:pt idx="192">
                  <c:v>21.6</c:v>
                </c:pt>
                <c:pt idx="193">
                  <c:v>21.2</c:v>
                </c:pt>
                <c:pt idx="194">
                  <c:v>20.7</c:v>
                </c:pt>
                <c:pt idx="195">
                  <c:v>20</c:v>
                </c:pt>
                <c:pt idx="196">
                  <c:v>19.5</c:v>
                </c:pt>
                <c:pt idx="197">
                  <c:v>19.399999999999999</c:v>
                </c:pt>
                <c:pt idx="198">
                  <c:v>19.100000000000001</c:v>
                </c:pt>
                <c:pt idx="199">
                  <c:v>19</c:v>
                </c:pt>
                <c:pt idx="200">
                  <c:v>18.7</c:v>
                </c:pt>
                <c:pt idx="201">
                  <c:v>18.3</c:v>
                </c:pt>
                <c:pt idx="202">
                  <c:v>18.100000000000001</c:v>
                </c:pt>
                <c:pt idx="203">
                  <c:v>18</c:v>
                </c:pt>
                <c:pt idx="204">
                  <c:v>18.7</c:v>
                </c:pt>
                <c:pt idx="205">
                  <c:v>20.3</c:v>
                </c:pt>
                <c:pt idx="206">
                  <c:v>22.2</c:v>
                </c:pt>
                <c:pt idx="207">
                  <c:v>24.6</c:v>
                </c:pt>
                <c:pt idx="208">
                  <c:v>25.2</c:v>
                </c:pt>
                <c:pt idx="209">
                  <c:v>26.8</c:v>
                </c:pt>
                <c:pt idx="210">
                  <c:v>27.1</c:v>
                </c:pt>
                <c:pt idx="211">
                  <c:v>28</c:v>
                </c:pt>
                <c:pt idx="212">
                  <c:v>29.8</c:v>
                </c:pt>
                <c:pt idx="213">
                  <c:v>30.1</c:v>
                </c:pt>
                <c:pt idx="214">
                  <c:v>31.9</c:v>
                </c:pt>
                <c:pt idx="215">
                  <c:v>32.200000000000003</c:v>
                </c:pt>
                <c:pt idx="216">
                  <c:v>33.6</c:v>
                </c:pt>
                <c:pt idx="217">
                  <c:v>34.299999999999997</c:v>
                </c:pt>
                <c:pt idx="218">
                  <c:v>35.1</c:v>
                </c:pt>
                <c:pt idx="219">
                  <c:v>35.299999999999997</c:v>
                </c:pt>
                <c:pt idx="220">
                  <c:v>36.9</c:v>
                </c:pt>
                <c:pt idx="221">
                  <c:v>37.799999999999997</c:v>
                </c:pt>
                <c:pt idx="222">
                  <c:v>37.6</c:v>
                </c:pt>
                <c:pt idx="223">
                  <c:v>38</c:v>
                </c:pt>
                <c:pt idx="224">
                  <c:v>37.799999999999997</c:v>
                </c:pt>
                <c:pt idx="225">
                  <c:v>37.4</c:v>
                </c:pt>
                <c:pt idx="226">
                  <c:v>36.799999999999997</c:v>
                </c:pt>
                <c:pt idx="227">
                  <c:v>34.9</c:v>
                </c:pt>
                <c:pt idx="228">
                  <c:v>33.4</c:v>
                </c:pt>
                <c:pt idx="229">
                  <c:v>32.200000000000003</c:v>
                </c:pt>
                <c:pt idx="230">
                  <c:v>31.2</c:v>
                </c:pt>
                <c:pt idx="231">
                  <c:v>30.4</c:v>
                </c:pt>
                <c:pt idx="232">
                  <c:v>29.7</c:v>
                </c:pt>
                <c:pt idx="233">
                  <c:v>29</c:v>
                </c:pt>
                <c:pt idx="234">
                  <c:v>28.4</c:v>
                </c:pt>
                <c:pt idx="235">
                  <c:v>27.8</c:v>
                </c:pt>
                <c:pt idx="236">
                  <c:v>27.2</c:v>
                </c:pt>
                <c:pt idx="237">
                  <c:v>26.5</c:v>
                </c:pt>
                <c:pt idx="238">
                  <c:v>26.1</c:v>
                </c:pt>
                <c:pt idx="239">
                  <c:v>25.3</c:v>
                </c:pt>
                <c:pt idx="240">
                  <c:v>24.6</c:v>
                </c:pt>
                <c:pt idx="241">
                  <c:v>24.1</c:v>
                </c:pt>
                <c:pt idx="242">
                  <c:v>23.6</c:v>
                </c:pt>
                <c:pt idx="243">
                  <c:v>23</c:v>
                </c:pt>
                <c:pt idx="244">
                  <c:v>22.6</c:v>
                </c:pt>
                <c:pt idx="245">
                  <c:v>22.3</c:v>
                </c:pt>
                <c:pt idx="246">
                  <c:v>21.9</c:v>
                </c:pt>
                <c:pt idx="247">
                  <c:v>21.6</c:v>
                </c:pt>
                <c:pt idx="248">
                  <c:v>21.7</c:v>
                </c:pt>
                <c:pt idx="249">
                  <c:v>21.9</c:v>
                </c:pt>
                <c:pt idx="250">
                  <c:v>21.9</c:v>
                </c:pt>
                <c:pt idx="251">
                  <c:v>21.8</c:v>
                </c:pt>
                <c:pt idx="252">
                  <c:v>22.1</c:v>
                </c:pt>
                <c:pt idx="253">
                  <c:v>22.5</c:v>
                </c:pt>
                <c:pt idx="254">
                  <c:v>23.5</c:v>
                </c:pt>
                <c:pt idx="255">
                  <c:v>24.2</c:v>
                </c:pt>
                <c:pt idx="256">
                  <c:v>24.4</c:v>
                </c:pt>
                <c:pt idx="257">
                  <c:v>26.1</c:v>
                </c:pt>
                <c:pt idx="258">
                  <c:v>27.1</c:v>
                </c:pt>
                <c:pt idx="259">
                  <c:v>26.7</c:v>
                </c:pt>
                <c:pt idx="260">
                  <c:v>27.8</c:v>
                </c:pt>
                <c:pt idx="261">
                  <c:v>29</c:v>
                </c:pt>
                <c:pt idx="262">
                  <c:v>30.5</c:v>
                </c:pt>
                <c:pt idx="263">
                  <c:v>31.3</c:v>
                </c:pt>
                <c:pt idx="264">
                  <c:v>31.6</c:v>
                </c:pt>
                <c:pt idx="265">
                  <c:v>31.4</c:v>
                </c:pt>
                <c:pt idx="266">
                  <c:v>33.200000000000003</c:v>
                </c:pt>
                <c:pt idx="267">
                  <c:v>32.299999999999997</c:v>
                </c:pt>
                <c:pt idx="268">
                  <c:v>33.6</c:v>
                </c:pt>
                <c:pt idx="269">
                  <c:v>34.4</c:v>
                </c:pt>
                <c:pt idx="270">
                  <c:v>34.5</c:v>
                </c:pt>
                <c:pt idx="271">
                  <c:v>34.1</c:v>
                </c:pt>
                <c:pt idx="272">
                  <c:v>34.1</c:v>
                </c:pt>
                <c:pt idx="273">
                  <c:v>33.799999999999997</c:v>
                </c:pt>
                <c:pt idx="274">
                  <c:v>33.4</c:v>
                </c:pt>
                <c:pt idx="275">
                  <c:v>32.799999999999997</c:v>
                </c:pt>
                <c:pt idx="276">
                  <c:v>31.1</c:v>
                </c:pt>
                <c:pt idx="277">
                  <c:v>29.5</c:v>
                </c:pt>
                <c:pt idx="278">
                  <c:v>28.4</c:v>
                </c:pt>
                <c:pt idx="279">
                  <c:v>27.7</c:v>
                </c:pt>
                <c:pt idx="280">
                  <c:v>27</c:v>
                </c:pt>
                <c:pt idx="281">
                  <c:v>26.5</c:v>
                </c:pt>
                <c:pt idx="282">
                  <c:v>25.9</c:v>
                </c:pt>
                <c:pt idx="283">
                  <c:v>25.4</c:v>
                </c:pt>
                <c:pt idx="284">
                  <c:v>24.7</c:v>
                </c:pt>
                <c:pt idx="285">
                  <c:v>24.3</c:v>
                </c:pt>
                <c:pt idx="286">
                  <c:v>23.9</c:v>
                </c:pt>
                <c:pt idx="287">
                  <c:v>23.6</c:v>
                </c:pt>
                <c:pt idx="288">
                  <c:v>22.9</c:v>
                </c:pt>
                <c:pt idx="289">
                  <c:v>22</c:v>
                </c:pt>
                <c:pt idx="290">
                  <c:v>21.3</c:v>
                </c:pt>
                <c:pt idx="291">
                  <c:v>20.8</c:v>
                </c:pt>
                <c:pt idx="292">
                  <c:v>20.3</c:v>
                </c:pt>
                <c:pt idx="293">
                  <c:v>19.7</c:v>
                </c:pt>
                <c:pt idx="294">
                  <c:v>19.100000000000001</c:v>
                </c:pt>
                <c:pt idx="295">
                  <c:v>18.7</c:v>
                </c:pt>
                <c:pt idx="296">
                  <c:v>18.5</c:v>
                </c:pt>
                <c:pt idx="297">
                  <c:v>18.399999999999999</c:v>
                </c:pt>
                <c:pt idx="298">
                  <c:v>18.100000000000001</c:v>
                </c:pt>
                <c:pt idx="299">
                  <c:v>18.5</c:v>
                </c:pt>
                <c:pt idx="300">
                  <c:v>20.2</c:v>
                </c:pt>
                <c:pt idx="301">
                  <c:v>21.3</c:v>
                </c:pt>
                <c:pt idx="302">
                  <c:v>22.9</c:v>
                </c:pt>
                <c:pt idx="303">
                  <c:v>24.6</c:v>
                </c:pt>
                <c:pt idx="304">
                  <c:v>25.5</c:v>
                </c:pt>
                <c:pt idx="305">
                  <c:v>26</c:v>
                </c:pt>
                <c:pt idx="306">
                  <c:v>27.6</c:v>
                </c:pt>
                <c:pt idx="307">
                  <c:v>27.2</c:v>
                </c:pt>
                <c:pt idx="308">
                  <c:v>29.7</c:v>
                </c:pt>
                <c:pt idx="309">
                  <c:v>29.8</c:v>
                </c:pt>
                <c:pt idx="310">
                  <c:v>31.1</c:v>
                </c:pt>
                <c:pt idx="311">
                  <c:v>32.1</c:v>
                </c:pt>
                <c:pt idx="312">
                  <c:v>33.4</c:v>
                </c:pt>
                <c:pt idx="313">
                  <c:v>33.6</c:v>
                </c:pt>
                <c:pt idx="314">
                  <c:v>34.6</c:v>
                </c:pt>
                <c:pt idx="315">
                  <c:v>36.1</c:v>
                </c:pt>
                <c:pt idx="316">
                  <c:v>35.6</c:v>
                </c:pt>
                <c:pt idx="317">
                  <c:v>36.700000000000003</c:v>
                </c:pt>
                <c:pt idx="318">
                  <c:v>36.700000000000003</c:v>
                </c:pt>
                <c:pt idx="319">
                  <c:v>37.200000000000003</c:v>
                </c:pt>
                <c:pt idx="320">
                  <c:v>37.299999999999997</c:v>
                </c:pt>
                <c:pt idx="321">
                  <c:v>37.4</c:v>
                </c:pt>
                <c:pt idx="322">
                  <c:v>36.799999999999997</c:v>
                </c:pt>
                <c:pt idx="323">
                  <c:v>36.6</c:v>
                </c:pt>
                <c:pt idx="324">
                  <c:v>34.1</c:v>
                </c:pt>
                <c:pt idx="325">
                  <c:v>31.8</c:v>
                </c:pt>
                <c:pt idx="326">
                  <c:v>30.9</c:v>
                </c:pt>
                <c:pt idx="327">
                  <c:v>30.2</c:v>
                </c:pt>
                <c:pt idx="328">
                  <c:v>29.2</c:v>
                </c:pt>
                <c:pt idx="329">
                  <c:v>28.6</c:v>
                </c:pt>
                <c:pt idx="330">
                  <c:v>28</c:v>
                </c:pt>
                <c:pt idx="331">
                  <c:v>27.2</c:v>
                </c:pt>
                <c:pt idx="332">
                  <c:v>26.4</c:v>
                </c:pt>
                <c:pt idx="333">
                  <c:v>25.5</c:v>
                </c:pt>
                <c:pt idx="334">
                  <c:v>24.2</c:v>
                </c:pt>
              </c:numCache>
            </c:numRef>
          </c:yVal>
          <c:smooth val="0"/>
        </c:ser>
        <c:dLbls>
          <c:showLegendKey val="0"/>
          <c:showVal val="0"/>
          <c:showCatName val="0"/>
          <c:showSerName val="0"/>
          <c:showPercent val="0"/>
          <c:showBubbleSize val="0"/>
        </c:dLbls>
        <c:axId val="116256768"/>
        <c:axId val="116258304"/>
      </c:scatterChart>
      <c:valAx>
        <c:axId val="116256768"/>
        <c:scaling>
          <c:orientation val="minMax"/>
          <c:max val="42058.5"/>
          <c:min val="42049.5"/>
        </c:scaling>
        <c:delete val="0"/>
        <c:axPos val="b"/>
        <c:numFmt formatCode="[$-F800]dddd\,\ mmmm\ dd\,\ yyyy" sourceLinked="0"/>
        <c:majorTickMark val="out"/>
        <c:minorTickMark val="none"/>
        <c:tickLblPos val="nextTo"/>
        <c:txPr>
          <a:bodyPr rot="-2700000" vert="horz"/>
          <a:lstStyle/>
          <a:p>
            <a:pPr>
              <a:defRPr/>
            </a:pPr>
            <a:endParaRPr lang="en-US"/>
          </a:p>
        </c:txPr>
        <c:crossAx val="116258304"/>
        <c:crosses val="autoZero"/>
        <c:crossBetween val="midCat"/>
      </c:valAx>
      <c:valAx>
        <c:axId val="116258304"/>
        <c:scaling>
          <c:orientation val="minMax"/>
        </c:scaling>
        <c:delete val="0"/>
        <c:axPos val="l"/>
        <c:majorGridlines/>
        <c:title>
          <c:tx>
            <c:rich>
              <a:bodyPr rot="-5400000" vert="horz"/>
              <a:lstStyle/>
              <a:p>
                <a:pPr>
                  <a:defRPr/>
                </a:pPr>
                <a:r>
                  <a:rPr lang="en-ZA"/>
                  <a:t>Temperature (C)</a:t>
                </a:r>
              </a:p>
            </c:rich>
          </c:tx>
          <c:layout/>
          <c:overlay val="0"/>
        </c:title>
        <c:numFmt formatCode="General" sourceLinked="1"/>
        <c:majorTickMark val="in"/>
        <c:minorTickMark val="in"/>
        <c:tickLblPos val="nextTo"/>
        <c:crossAx val="116256768"/>
        <c:crosses val="autoZero"/>
        <c:crossBetween val="midCat"/>
        <c:majorUnit val="5"/>
        <c:minorUnit val="1"/>
      </c:valAx>
      <c:valAx>
        <c:axId val="116260224"/>
        <c:scaling>
          <c:orientation val="minMax"/>
          <c:max val="7.5"/>
        </c:scaling>
        <c:delete val="0"/>
        <c:axPos val="r"/>
        <c:title>
          <c:tx>
            <c:rich>
              <a:bodyPr rot="-5400000" vert="horz"/>
              <a:lstStyle/>
              <a:p>
                <a:pPr>
                  <a:defRPr/>
                </a:pPr>
                <a:r>
                  <a:rPr lang="en-ZA"/>
                  <a:t>Rainfall (mm)</a:t>
                </a:r>
              </a:p>
            </c:rich>
          </c:tx>
          <c:layout/>
          <c:overlay val="0"/>
        </c:title>
        <c:numFmt formatCode="General" sourceLinked="1"/>
        <c:majorTickMark val="out"/>
        <c:minorTickMark val="none"/>
        <c:tickLblPos val="nextTo"/>
        <c:crossAx val="116295168"/>
        <c:crosses val="max"/>
        <c:crossBetween val="between"/>
        <c:majorUnit val="0.5"/>
      </c:valAx>
      <c:dateAx>
        <c:axId val="116295168"/>
        <c:scaling>
          <c:orientation val="minMax"/>
        </c:scaling>
        <c:delete val="1"/>
        <c:axPos val="b"/>
        <c:numFmt formatCode="m/d/yyyy\ h:mm" sourceLinked="1"/>
        <c:majorTickMark val="out"/>
        <c:minorTickMark val="none"/>
        <c:tickLblPos val="nextTo"/>
        <c:crossAx val="116260224"/>
        <c:crosses val="autoZero"/>
        <c:auto val="1"/>
        <c:lblOffset val="100"/>
        <c:baseTimeUnit val="days"/>
      </c:dateAx>
    </c:plotArea>
    <c:legend>
      <c:legendPos val="t"/>
      <c:layout/>
      <c:overlay val="0"/>
      <c:txPr>
        <a:bodyPr/>
        <a:lstStyle/>
        <a:p>
          <a:pPr>
            <a:defRPr sz="18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ZA"/>
              <a:t>Monthly rainfall averages</a:t>
            </a:r>
          </a:p>
        </c:rich>
      </c:tx>
      <c:layout/>
      <c:overlay val="0"/>
    </c:title>
    <c:autoTitleDeleted val="0"/>
    <c:plotArea>
      <c:layout/>
      <c:barChart>
        <c:barDir val="col"/>
        <c:grouping val="clustered"/>
        <c:varyColors val="0"/>
        <c:ser>
          <c:idx val="0"/>
          <c:order val="0"/>
          <c:invertIfNegative val="0"/>
          <c:cat>
            <c:strRef>
              <c:f>'Exercise 4'!$B$3:$M$3</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'Exercise 4'!$B$64:$M$64</c:f>
              <c:numCache>
                <c:formatCode>0</c:formatCode>
                <c:ptCount val="12"/>
                <c:pt idx="0">
                  <c:v>6.2</c:v>
                </c:pt>
                <c:pt idx="1">
                  <c:v>5.3033898305084746</c:v>
                </c:pt>
                <c:pt idx="2">
                  <c:v>15.066101694915254</c:v>
                </c:pt>
                <c:pt idx="3">
                  <c:v>36.510169491525424</c:v>
                </c:pt>
                <c:pt idx="4">
                  <c:v>69.954237288135602</c:v>
                </c:pt>
                <c:pt idx="5">
                  <c:v>94.935593220338987</c:v>
                </c:pt>
                <c:pt idx="6">
                  <c:v>101.58813559322033</c:v>
                </c:pt>
                <c:pt idx="7">
                  <c:v>100.06610169491525</c:v>
                </c:pt>
                <c:pt idx="8">
                  <c:v>60.879661016949157</c:v>
                </c:pt>
                <c:pt idx="9">
                  <c:v>33.328813559322036</c:v>
                </c:pt>
                <c:pt idx="10">
                  <c:v>10.78135593220339</c:v>
                </c:pt>
                <c:pt idx="11">
                  <c:v>6.1949152542372881</c:v>
                </c:pt>
              </c:numCache>
            </c:numRef>
          </c:val>
        </c:ser>
        <c:dLbls>
          <c:showLegendKey val="0"/>
          <c:showVal val="0"/>
          <c:showCatName val="0"/>
          <c:showSerName val="0"/>
          <c:showPercent val="0"/>
          <c:showBubbleSize val="0"/>
        </c:dLbls>
        <c:gapWidth val="150"/>
        <c:axId val="32620928"/>
        <c:axId val="32667520"/>
      </c:barChart>
      <c:catAx>
        <c:axId val="32620928"/>
        <c:scaling>
          <c:orientation val="minMax"/>
        </c:scaling>
        <c:delete val="0"/>
        <c:axPos val="b"/>
        <c:majorTickMark val="out"/>
        <c:minorTickMark val="none"/>
        <c:tickLblPos val="nextTo"/>
        <c:crossAx val="32667520"/>
        <c:crosses val="autoZero"/>
        <c:auto val="1"/>
        <c:lblAlgn val="ctr"/>
        <c:lblOffset val="100"/>
        <c:noMultiLvlLbl val="0"/>
      </c:catAx>
      <c:valAx>
        <c:axId val="32667520"/>
        <c:scaling>
          <c:orientation val="minMax"/>
        </c:scaling>
        <c:delete val="0"/>
        <c:axPos val="l"/>
        <c:majorGridlines/>
        <c:title>
          <c:tx>
            <c:rich>
              <a:bodyPr rot="-5400000" vert="horz"/>
              <a:lstStyle/>
              <a:p>
                <a:pPr>
                  <a:defRPr/>
                </a:pPr>
                <a:r>
                  <a:rPr lang="en-ZA"/>
                  <a:t>Rainfall (mm)</a:t>
                </a:r>
              </a:p>
            </c:rich>
          </c:tx>
          <c:layout/>
          <c:overlay val="0"/>
        </c:title>
        <c:numFmt formatCode="0" sourceLinked="1"/>
        <c:majorTickMark val="out"/>
        <c:minorTickMark val="none"/>
        <c:tickLblPos val="nextTo"/>
        <c:crossAx val="3262092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Phalaborwa</c:v>
          </c:tx>
          <c:cat>
            <c:strRef>
              <c:f>'Exercise 5'!$A$4:$A$21</c:f>
              <c:strCache>
                <c:ptCount val="18"/>
                <c:pt idx="0">
                  <c:v>1989/90</c:v>
                </c:pt>
                <c:pt idx="1">
                  <c:v>1990/91</c:v>
                </c:pt>
                <c:pt idx="2">
                  <c:v>1991/92</c:v>
                </c:pt>
                <c:pt idx="3">
                  <c:v>1992/93</c:v>
                </c:pt>
                <c:pt idx="4">
                  <c:v>1993/94</c:v>
                </c:pt>
                <c:pt idx="5">
                  <c:v>1994/95</c:v>
                </c:pt>
                <c:pt idx="6">
                  <c:v>1995/96</c:v>
                </c:pt>
                <c:pt idx="7">
                  <c:v>1996/97</c:v>
                </c:pt>
                <c:pt idx="8">
                  <c:v>1997/98</c:v>
                </c:pt>
                <c:pt idx="9">
                  <c:v>1998/99</c:v>
                </c:pt>
                <c:pt idx="10">
                  <c:v>1999/00</c:v>
                </c:pt>
                <c:pt idx="11">
                  <c:v>2000/01</c:v>
                </c:pt>
                <c:pt idx="12">
                  <c:v>2001/02</c:v>
                </c:pt>
                <c:pt idx="13">
                  <c:v>2002/03</c:v>
                </c:pt>
                <c:pt idx="14">
                  <c:v>2003/04</c:v>
                </c:pt>
                <c:pt idx="15">
                  <c:v>2004/05</c:v>
                </c:pt>
                <c:pt idx="16">
                  <c:v>2005/06</c:v>
                </c:pt>
                <c:pt idx="17">
                  <c:v>2006/07</c:v>
                </c:pt>
              </c:strCache>
            </c:strRef>
          </c:cat>
          <c:val>
            <c:numRef>
              <c:f>'Exercise 5'!$B$4:$B$21</c:f>
              <c:numCache>
                <c:formatCode>0</c:formatCode>
                <c:ptCount val="18"/>
                <c:pt idx="0">
                  <c:v>748</c:v>
                </c:pt>
                <c:pt idx="1">
                  <c:v>610</c:v>
                </c:pt>
                <c:pt idx="2">
                  <c:v>193</c:v>
                </c:pt>
                <c:pt idx="3">
                  <c:v>589</c:v>
                </c:pt>
                <c:pt idx="4">
                  <c:v>355</c:v>
                </c:pt>
                <c:pt idx="5">
                  <c:v>497</c:v>
                </c:pt>
                <c:pt idx="6">
                  <c:v>792</c:v>
                </c:pt>
                <c:pt idx="7">
                  <c:v>449</c:v>
                </c:pt>
                <c:pt idx="8">
                  <c:v>347</c:v>
                </c:pt>
                <c:pt idx="9">
                  <c:v>668</c:v>
                </c:pt>
                <c:pt idx="10">
                  <c:v>1081</c:v>
                </c:pt>
                <c:pt idx="11">
                  <c:v>646</c:v>
                </c:pt>
                <c:pt idx="12">
                  <c:v>416</c:v>
                </c:pt>
                <c:pt idx="13">
                  <c:v>310</c:v>
                </c:pt>
                <c:pt idx="14">
                  <c:v>675</c:v>
                </c:pt>
                <c:pt idx="15">
                  <c:v>239</c:v>
                </c:pt>
                <c:pt idx="16">
                  <c:v>504</c:v>
                </c:pt>
                <c:pt idx="17">
                  <c:v>328</c:v>
                </c:pt>
              </c:numCache>
            </c:numRef>
          </c:val>
          <c:smooth val="0"/>
        </c:ser>
        <c:ser>
          <c:idx val="1"/>
          <c:order val="1"/>
          <c:tx>
            <c:v>Hoedspruit</c:v>
          </c:tx>
          <c:cat>
            <c:strRef>
              <c:f>'Exercise 5'!$A$4:$A$21</c:f>
              <c:strCache>
                <c:ptCount val="18"/>
                <c:pt idx="0">
                  <c:v>1989/90</c:v>
                </c:pt>
                <c:pt idx="1">
                  <c:v>1990/91</c:v>
                </c:pt>
                <c:pt idx="2">
                  <c:v>1991/92</c:v>
                </c:pt>
                <c:pt idx="3">
                  <c:v>1992/93</c:v>
                </c:pt>
                <c:pt idx="4">
                  <c:v>1993/94</c:v>
                </c:pt>
                <c:pt idx="5">
                  <c:v>1994/95</c:v>
                </c:pt>
                <c:pt idx="6">
                  <c:v>1995/96</c:v>
                </c:pt>
                <c:pt idx="7">
                  <c:v>1996/97</c:v>
                </c:pt>
                <c:pt idx="8">
                  <c:v>1997/98</c:v>
                </c:pt>
                <c:pt idx="9">
                  <c:v>1998/99</c:v>
                </c:pt>
                <c:pt idx="10">
                  <c:v>1999/00</c:v>
                </c:pt>
                <c:pt idx="11">
                  <c:v>2000/01</c:v>
                </c:pt>
                <c:pt idx="12">
                  <c:v>2001/02</c:v>
                </c:pt>
                <c:pt idx="13">
                  <c:v>2002/03</c:v>
                </c:pt>
                <c:pt idx="14">
                  <c:v>2003/04</c:v>
                </c:pt>
                <c:pt idx="15">
                  <c:v>2004/05</c:v>
                </c:pt>
                <c:pt idx="16">
                  <c:v>2005/06</c:v>
                </c:pt>
                <c:pt idx="17">
                  <c:v>2006/07</c:v>
                </c:pt>
              </c:strCache>
            </c:strRef>
          </c:cat>
          <c:val>
            <c:numRef>
              <c:f>'Exercise 5'!$C$4:$C$21</c:f>
              <c:numCache>
                <c:formatCode>General</c:formatCode>
                <c:ptCount val="18"/>
                <c:pt idx="0">
                  <c:v>449.4</c:v>
                </c:pt>
                <c:pt idx="1">
                  <c:v>423.9</c:v>
                </c:pt>
                <c:pt idx="2">
                  <c:v>161.19999999999999</c:v>
                </c:pt>
                <c:pt idx="3">
                  <c:v>537.4</c:v>
                </c:pt>
                <c:pt idx="4">
                  <c:v>272.7</c:v>
                </c:pt>
                <c:pt idx="5">
                  <c:v>342.3</c:v>
                </c:pt>
                <c:pt idx="6">
                  <c:v>731</c:v>
                </c:pt>
                <c:pt idx="7">
                  <c:v>468.8</c:v>
                </c:pt>
                <c:pt idx="8">
                  <c:v>141.5</c:v>
                </c:pt>
                <c:pt idx="9">
                  <c:v>400.5</c:v>
                </c:pt>
                <c:pt idx="10">
                  <c:v>522.5</c:v>
                </c:pt>
                <c:pt idx="11">
                  <c:v>370.9</c:v>
                </c:pt>
                <c:pt idx="12">
                  <c:v>239.5</c:v>
                </c:pt>
                <c:pt idx="13">
                  <c:v>115</c:v>
                </c:pt>
                <c:pt idx="14">
                  <c:v>344.1</c:v>
                </c:pt>
                <c:pt idx="15">
                  <c:v>166.5</c:v>
                </c:pt>
                <c:pt idx="16">
                  <c:v>576</c:v>
                </c:pt>
                <c:pt idx="17">
                  <c:v>189.4</c:v>
                </c:pt>
              </c:numCache>
            </c:numRef>
          </c:val>
          <c:smooth val="0"/>
        </c:ser>
        <c:dLbls>
          <c:showLegendKey val="0"/>
          <c:showVal val="0"/>
          <c:showCatName val="0"/>
          <c:showSerName val="0"/>
          <c:showPercent val="0"/>
          <c:showBubbleSize val="0"/>
        </c:dLbls>
        <c:marker val="1"/>
        <c:smooth val="0"/>
        <c:axId val="124535168"/>
        <c:axId val="124536704"/>
      </c:lineChart>
      <c:catAx>
        <c:axId val="124535168"/>
        <c:scaling>
          <c:orientation val="minMax"/>
        </c:scaling>
        <c:delete val="0"/>
        <c:axPos val="b"/>
        <c:majorTickMark val="out"/>
        <c:minorTickMark val="none"/>
        <c:tickLblPos val="nextTo"/>
        <c:txPr>
          <a:bodyPr/>
          <a:lstStyle/>
          <a:p>
            <a:pPr>
              <a:defRPr sz="1050"/>
            </a:pPr>
            <a:endParaRPr lang="en-US"/>
          </a:p>
        </c:txPr>
        <c:crossAx val="124536704"/>
        <c:crosses val="autoZero"/>
        <c:auto val="1"/>
        <c:lblAlgn val="ctr"/>
        <c:lblOffset val="100"/>
        <c:noMultiLvlLbl val="0"/>
      </c:catAx>
      <c:valAx>
        <c:axId val="124536704"/>
        <c:scaling>
          <c:orientation val="minMax"/>
        </c:scaling>
        <c:delete val="0"/>
        <c:axPos val="l"/>
        <c:majorGridlines/>
        <c:title>
          <c:tx>
            <c:rich>
              <a:bodyPr rot="-5400000" vert="horz"/>
              <a:lstStyle/>
              <a:p>
                <a:pPr>
                  <a:defRPr sz="1400"/>
                </a:pPr>
                <a:r>
                  <a:rPr lang="en-ZA" sz="1400"/>
                  <a:t>Annual rainfall (mm)</a:t>
                </a:r>
              </a:p>
            </c:rich>
          </c:tx>
          <c:layout/>
          <c:overlay val="0"/>
        </c:title>
        <c:numFmt formatCode="0" sourceLinked="1"/>
        <c:majorTickMark val="out"/>
        <c:minorTickMark val="none"/>
        <c:tickLblPos val="nextTo"/>
        <c:txPr>
          <a:bodyPr/>
          <a:lstStyle/>
          <a:p>
            <a:pPr>
              <a:defRPr sz="1200"/>
            </a:pPr>
            <a:endParaRPr lang="en-US"/>
          </a:p>
        </c:txPr>
        <c:crossAx val="124535168"/>
        <c:crosses val="autoZero"/>
        <c:crossBetween val="between"/>
      </c:valAx>
    </c:plotArea>
    <c:legend>
      <c:legendPos val="t"/>
      <c:layout/>
      <c:overlay val="0"/>
      <c:txPr>
        <a:bodyPr/>
        <a:lstStyle/>
        <a:p>
          <a:pPr>
            <a:defRPr sz="180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pPr>
              <a:solidFill>
                <a:schemeClr val="tx2">
                  <a:lumMod val="50000"/>
                </a:schemeClr>
              </a:solidFill>
            </c:spPr>
          </c:marker>
          <c:trendline>
            <c:spPr>
              <a:ln w="38100">
                <a:solidFill>
                  <a:srgbClr val="FF0000"/>
                </a:solidFill>
              </a:ln>
            </c:spPr>
            <c:trendlineType val="linear"/>
            <c:dispRSqr val="0"/>
            <c:dispEq val="0"/>
          </c:trendline>
          <c:cat>
            <c:strRef>
              <c:f>'Exercise 6, Rainfall'!$A$5:$A$63</c:f>
              <c:strCache>
                <c:ptCount val="59"/>
                <c:pt idx="0">
                  <c:v>1955/56</c:v>
                </c:pt>
                <c:pt idx="1">
                  <c:v>1956/57</c:v>
                </c:pt>
                <c:pt idx="2">
                  <c:v>1957/58</c:v>
                </c:pt>
                <c:pt idx="3">
                  <c:v>1958/59</c:v>
                </c:pt>
                <c:pt idx="4">
                  <c:v>1959/60</c:v>
                </c:pt>
                <c:pt idx="5">
                  <c:v>1960/61</c:v>
                </c:pt>
                <c:pt idx="6">
                  <c:v>1961/62</c:v>
                </c:pt>
                <c:pt idx="7">
                  <c:v>1962/63</c:v>
                </c:pt>
                <c:pt idx="8">
                  <c:v>1963/64</c:v>
                </c:pt>
                <c:pt idx="9">
                  <c:v>1964/65</c:v>
                </c:pt>
                <c:pt idx="10">
                  <c:v>1965/66</c:v>
                </c:pt>
                <c:pt idx="11">
                  <c:v>1966/67</c:v>
                </c:pt>
                <c:pt idx="12">
                  <c:v>1967/68</c:v>
                </c:pt>
                <c:pt idx="13">
                  <c:v>1968/69</c:v>
                </c:pt>
                <c:pt idx="14">
                  <c:v>1969/70</c:v>
                </c:pt>
                <c:pt idx="15">
                  <c:v>1970/71</c:v>
                </c:pt>
                <c:pt idx="16">
                  <c:v>1971/72</c:v>
                </c:pt>
                <c:pt idx="17">
                  <c:v>1972/73</c:v>
                </c:pt>
                <c:pt idx="18">
                  <c:v>1973/74</c:v>
                </c:pt>
                <c:pt idx="19">
                  <c:v>1974/75</c:v>
                </c:pt>
                <c:pt idx="20">
                  <c:v>1975/76</c:v>
                </c:pt>
                <c:pt idx="21">
                  <c:v>1976/77</c:v>
                </c:pt>
                <c:pt idx="22">
                  <c:v>1977/78</c:v>
                </c:pt>
                <c:pt idx="23">
                  <c:v>1978/79</c:v>
                </c:pt>
                <c:pt idx="24">
                  <c:v>1979/80</c:v>
                </c:pt>
                <c:pt idx="25">
                  <c:v>1980/81</c:v>
                </c:pt>
                <c:pt idx="26">
                  <c:v>1981/82</c:v>
                </c:pt>
                <c:pt idx="27">
                  <c:v>1982/83</c:v>
                </c:pt>
                <c:pt idx="28">
                  <c:v>1983/84</c:v>
                </c:pt>
                <c:pt idx="29">
                  <c:v>1984/85</c:v>
                </c:pt>
                <c:pt idx="30">
                  <c:v>1985/86</c:v>
                </c:pt>
                <c:pt idx="31">
                  <c:v>1986/87</c:v>
                </c:pt>
                <c:pt idx="32">
                  <c:v>1987/88</c:v>
                </c:pt>
                <c:pt idx="33">
                  <c:v>1988/89</c:v>
                </c:pt>
                <c:pt idx="34">
                  <c:v>1989/90</c:v>
                </c:pt>
                <c:pt idx="35">
                  <c:v>1990/91</c:v>
                </c:pt>
                <c:pt idx="36">
                  <c:v>1991/92</c:v>
                </c:pt>
                <c:pt idx="37">
                  <c:v>1992/93</c:v>
                </c:pt>
                <c:pt idx="38">
                  <c:v>1993/94</c:v>
                </c:pt>
                <c:pt idx="39">
                  <c:v>1994/95</c:v>
                </c:pt>
                <c:pt idx="40">
                  <c:v>1995/96</c:v>
                </c:pt>
                <c:pt idx="41">
                  <c:v>1996/97</c:v>
                </c:pt>
                <c:pt idx="42">
                  <c:v>1997/98</c:v>
                </c:pt>
                <c:pt idx="43">
                  <c:v>1998/99</c:v>
                </c:pt>
                <c:pt idx="44">
                  <c:v>1999/00</c:v>
                </c:pt>
                <c:pt idx="45">
                  <c:v>2000/01</c:v>
                </c:pt>
                <c:pt idx="46">
                  <c:v>2001/02</c:v>
                </c:pt>
                <c:pt idx="47">
                  <c:v>2002/03</c:v>
                </c:pt>
                <c:pt idx="48">
                  <c:v>2003/04</c:v>
                </c:pt>
                <c:pt idx="49">
                  <c:v>2004/05</c:v>
                </c:pt>
                <c:pt idx="50">
                  <c:v>2005/06</c:v>
                </c:pt>
                <c:pt idx="51">
                  <c:v>2006/07</c:v>
                </c:pt>
                <c:pt idx="52">
                  <c:v>2007/08</c:v>
                </c:pt>
                <c:pt idx="53">
                  <c:v>2008/09</c:v>
                </c:pt>
                <c:pt idx="54">
                  <c:v>2009/10</c:v>
                </c:pt>
                <c:pt idx="55">
                  <c:v>2010/11</c:v>
                </c:pt>
                <c:pt idx="56">
                  <c:v>2011/12</c:v>
                </c:pt>
                <c:pt idx="57">
                  <c:v>2012/13</c:v>
                </c:pt>
                <c:pt idx="58">
                  <c:v>2013/14</c:v>
                </c:pt>
              </c:strCache>
            </c:strRef>
          </c:cat>
          <c:val>
            <c:numRef>
              <c:f>'Exercise 6, Rainfall'!$N$5:$N$63</c:f>
              <c:numCache>
                <c:formatCode>0</c:formatCode>
                <c:ptCount val="59"/>
                <c:pt idx="0">
                  <c:v>648.6</c:v>
                </c:pt>
                <c:pt idx="1">
                  <c:v>626.1</c:v>
                </c:pt>
                <c:pt idx="2">
                  <c:v>653.79999999999995</c:v>
                </c:pt>
                <c:pt idx="3">
                  <c:v>531.59999999999991</c:v>
                </c:pt>
                <c:pt idx="4">
                  <c:v>462.59999999999997</c:v>
                </c:pt>
                <c:pt idx="5">
                  <c:v>612</c:v>
                </c:pt>
                <c:pt idx="6">
                  <c:v>389</c:v>
                </c:pt>
                <c:pt idx="7">
                  <c:v>388</c:v>
                </c:pt>
                <c:pt idx="8">
                  <c:v>447</c:v>
                </c:pt>
                <c:pt idx="9">
                  <c:v>450</c:v>
                </c:pt>
                <c:pt idx="10">
                  <c:v>433</c:v>
                </c:pt>
                <c:pt idx="11">
                  <c:v>582</c:v>
                </c:pt>
                <c:pt idx="12">
                  <c:v>304</c:v>
                </c:pt>
                <c:pt idx="13">
                  <c:v>557</c:v>
                </c:pt>
                <c:pt idx="14">
                  <c:v>305</c:v>
                </c:pt>
                <c:pt idx="15">
                  <c:v>505</c:v>
                </c:pt>
                <c:pt idx="16">
                  <c:v>713</c:v>
                </c:pt>
                <c:pt idx="17">
                  <c:v>399</c:v>
                </c:pt>
                <c:pt idx="18">
                  <c:v>676</c:v>
                </c:pt>
                <c:pt idx="19">
                  <c:v>699</c:v>
                </c:pt>
                <c:pt idx="20">
                  <c:v>699</c:v>
                </c:pt>
                <c:pt idx="21">
                  <c:v>680</c:v>
                </c:pt>
                <c:pt idx="22">
                  <c:v>664</c:v>
                </c:pt>
                <c:pt idx="23">
                  <c:v>675</c:v>
                </c:pt>
                <c:pt idx="24">
                  <c:v>694</c:v>
                </c:pt>
                <c:pt idx="25">
                  <c:v>922</c:v>
                </c:pt>
                <c:pt idx="26">
                  <c:v>289</c:v>
                </c:pt>
                <c:pt idx="27">
                  <c:v>313</c:v>
                </c:pt>
                <c:pt idx="28">
                  <c:v>496</c:v>
                </c:pt>
                <c:pt idx="29">
                  <c:v>770</c:v>
                </c:pt>
                <c:pt idx="30">
                  <c:v>554</c:v>
                </c:pt>
                <c:pt idx="31">
                  <c:v>345</c:v>
                </c:pt>
                <c:pt idx="32">
                  <c:v>644</c:v>
                </c:pt>
                <c:pt idx="33">
                  <c:v>262</c:v>
                </c:pt>
                <c:pt idx="34">
                  <c:v>748</c:v>
                </c:pt>
                <c:pt idx="35">
                  <c:v>610</c:v>
                </c:pt>
                <c:pt idx="36">
                  <c:v>193</c:v>
                </c:pt>
                <c:pt idx="37">
                  <c:v>589</c:v>
                </c:pt>
                <c:pt idx="38">
                  <c:v>355</c:v>
                </c:pt>
                <c:pt idx="39">
                  <c:v>497</c:v>
                </c:pt>
                <c:pt idx="40">
                  <c:v>792</c:v>
                </c:pt>
                <c:pt idx="41">
                  <c:v>449</c:v>
                </c:pt>
                <c:pt idx="42">
                  <c:v>347</c:v>
                </c:pt>
                <c:pt idx="43">
                  <c:v>668</c:v>
                </c:pt>
                <c:pt idx="44">
                  <c:v>1081</c:v>
                </c:pt>
                <c:pt idx="45">
                  <c:v>646</c:v>
                </c:pt>
                <c:pt idx="46">
                  <c:v>416</c:v>
                </c:pt>
                <c:pt idx="47">
                  <c:v>310</c:v>
                </c:pt>
                <c:pt idx="48">
                  <c:v>675</c:v>
                </c:pt>
                <c:pt idx="49">
                  <c:v>239</c:v>
                </c:pt>
                <c:pt idx="50">
                  <c:v>504</c:v>
                </c:pt>
                <c:pt idx="51">
                  <c:v>328</c:v>
                </c:pt>
                <c:pt idx="52">
                  <c:v>567</c:v>
                </c:pt>
                <c:pt idx="53">
                  <c:v>333</c:v>
                </c:pt>
                <c:pt idx="54">
                  <c:v>608</c:v>
                </c:pt>
                <c:pt idx="55">
                  <c:v>567</c:v>
                </c:pt>
                <c:pt idx="56">
                  <c:v>548</c:v>
                </c:pt>
                <c:pt idx="57">
                  <c:v>667</c:v>
                </c:pt>
                <c:pt idx="58">
                  <c:v>782</c:v>
                </c:pt>
              </c:numCache>
            </c:numRef>
          </c:val>
          <c:smooth val="0"/>
        </c:ser>
        <c:dLbls>
          <c:showLegendKey val="0"/>
          <c:showVal val="0"/>
          <c:showCatName val="0"/>
          <c:showSerName val="0"/>
          <c:showPercent val="0"/>
          <c:showBubbleSize val="0"/>
        </c:dLbls>
        <c:marker val="1"/>
        <c:smooth val="0"/>
        <c:axId val="100806016"/>
        <c:axId val="100840576"/>
      </c:lineChart>
      <c:catAx>
        <c:axId val="100806016"/>
        <c:scaling>
          <c:orientation val="minMax"/>
        </c:scaling>
        <c:delete val="0"/>
        <c:axPos val="b"/>
        <c:numFmt formatCode="@" sourceLinked="1"/>
        <c:majorTickMark val="out"/>
        <c:minorTickMark val="none"/>
        <c:tickLblPos val="nextTo"/>
        <c:txPr>
          <a:bodyPr/>
          <a:lstStyle/>
          <a:p>
            <a:pPr>
              <a:defRPr sz="1200"/>
            </a:pPr>
            <a:endParaRPr lang="en-US"/>
          </a:p>
        </c:txPr>
        <c:crossAx val="100840576"/>
        <c:crosses val="autoZero"/>
        <c:auto val="1"/>
        <c:lblAlgn val="ctr"/>
        <c:lblOffset val="100"/>
        <c:noMultiLvlLbl val="0"/>
      </c:catAx>
      <c:valAx>
        <c:axId val="100840576"/>
        <c:scaling>
          <c:orientation val="minMax"/>
        </c:scaling>
        <c:delete val="0"/>
        <c:axPos val="l"/>
        <c:majorGridlines/>
        <c:title>
          <c:tx>
            <c:rich>
              <a:bodyPr rot="-5400000" vert="horz"/>
              <a:lstStyle/>
              <a:p>
                <a:pPr>
                  <a:defRPr sz="1800"/>
                </a:pPr>
                <a:r>
                  <a:rPr lang="en-ZA" sz="1800"/>
                  <a:t>Annual  rainfall (mm)</a:t>
                </a:r>
              </a:p>
            </c:rich>
          </c:tx>
          <c:layout/>
          <c:overlay val="0"/>
        </c:title>
        <c:numFmt formatCode="0" sourceLinked="1"/>
        <c:majorTickMark val="out"/>
        <c:minorTickMark val="none"/>
        <c:tickLblPos val="nextTo"/>
        <c:txPr>
          <a:bodyPr/>
          <a:lstStyle/>
          <a:p>
            <a:pPr>
              <a:defRPr sz="1400"/>
            </a:pPr>
            <a:endParaRPr lang="en-US"/>
          </a:p>
        </c:txPr>
        <c:crossAx val="100806016"/>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ZA"/>
              <a:t>Days when temperature</a:t>
            </a:r>
            <a:r>
              <a:rPr lang="en-ZA" baseline="0"/>
              <a:t> exceeds 40 C</a:t>
            </a:r>
            <a:endParaRPr lang="en-ZA"/>
          </a:p>
        </c:rich>
      </c:tx>
      <c:layout/>
      <c:overlay val="0"/>
    </c:title>
    <c:autoTitleDeleted val="0"/>
    <c:plotArea>
      <c:layout/>
      <c:scatterChart>
        <c:scatterStyle val="lineMarker"/>
        <c:varyColors val="0"/>
        <c:ser>
          <c:idx val="0"/>
          <c:order val="0"/>
          <c:trendline>
            <c:spPr>
              <a:ln w="38100">
                <a:solidFill>
                  <a:srgbClr val="FF0000"/>
                </a:solidFill>
              </a:ln>
            </c:spPr>
            <c:trendlineType val="linear"/>
            <c:dispRSqr val="0"/>
            <c:dispEq val="0"/>
          </c:trendline>
          <c:xVal>
            <c:numRef>
              <c:f>'Exercise 6, Temp'!$I$4:$I$36</c:f>
              <c:numCache>
                <c:formatCode>General</c:formatCode>
                <c:ptCount val="33"/>
                <c:pt idx="0">
                  <c:v>1960</c:v>
                </c:pt>
                <c:pt idx="1">
                  <c:v>1961</c:v>
                </c:pt>
                <c:pt idx="2">
                  <c:v>1962</c:v>
                </c:pt>
                <c:pt idx="3">
                  <c:v>1964</c:v>
                </c:pt>
                <c:pt idx="4">
                  <c:v>1965</c:v>
                </c:pt>
                <c:pt idx="5">
                  <c:v>1966</c:v>
                </c:pt>
                <c:pt idx="6">
                  <c:v>1967</c:v>
                </c:pt>
                <c:pt idx="7">
                  <c:v>1968</c:v>
                </c:pt>
                <c:pt idx="8">
                  <c:v>1972</c:v>
                </c:pt>
                <c:pt idx="9">
                  <c:v>1973</c:v>
                </c:pt>
                <c:pt idx="10">
                  <c:v>1976</c:v>
                </c:pt>
                <c:pt idx="11">
                  <c:v>1977</c:v>
                </c:pt>
                <c:pt idx="12">
                  <c:v>1979</c:v>
                </c:pt>
                <c:pt idx="13">
                  <c:v>1982</c:v>
                </c:pt>
                <c:pt idx="14">
                  <c:v>1983</c:v>
                </c:pt>
                <c:pt idx="15">
                  <c:v>1984</c:v>
                </c:pt>
                <c:pt idx="16">
                  <c:v>1986</c:v>
                </c:pt>
                <c:pt idx="17">
                  <c:v>1988</c:v>
                </c:pt>
                <c:pt idx="18">
                  <c:v>1989</c:v>
                </c:pt>
                <c:pt idx="19">
                  <c:v>1990</c:v>
                </c:pt>
                <c:pt idx="20">
                  <c:v>1994</c:v>
                </c:pt>
                <c:pt idx="21">
                  <c:v>1995</c:v>
                </c:pt>
                <c:pt idx="22">
                  <c:v>1997</c:v>
                </c:pt>
                <c:pt idx="23">
                  <c:v>2002</c:v>
                </c:pt>
                <c:pt idx="24">
                  <c:v>2003</c:v>
                </c:pt>
                <c:pt idx="25">
                  <c:v>2004</c:v>
                </c:pt>
                <c:pt idx="26">
                  <c:v>2005</c:v>
                </c:pt>
                <c:pt idx="27">
                  <c:v>2006</c:v>
                </c:pt>
                <c:pt idx="28">
                  <c:v>2007</c:v>
                </c:pt>
                <c:pt idx="29">
                  <c:v>2008</c:v>
                </c:pt>
                <c:pt idx="30">
                  <c:v>2009</c:v>
                </c:pt>
                <c:pt idx="31">
                  <c:v>2010</c:v>
                </c:pt>
                <c:pt idx="32">
                  <c:v>2011</c:v>
                </c:pt>
              </c:numCache>
            </c:numRef>
          </c:xVal>
          <c:yVal>
            <c:numRef>
              <c:f>'Exercise 6, Temp'!$J$4:$J$36</c:f>
              <c:numCache>
                <c:formatCode>General</c:formatCode>
                <c:ptCount val="33"/>
                <c:pt idx="0">
                  <c:v>1</c:v>
                </c:pt>
                <c:pt idx="1">
                  <c:v>1</c:v>
                </c:pt>
                <c:pt idx="2">
                  <c:v>2</c:v>
                </c:pt>
                <c:pt idx="3">
                  <c:v>2</c:v>
                </c:pt>
                <c:pt idx="4">
                  <c:v>2</c:v>
                </c:pt>
                <c:pt idx="5">
                  <c:v>1</c:v>
                </c:pt>
                <c:pt idx="6">
                  <c:v>1</c:v>
                </c:pt>
                <c:pt idx="7">
                  <c:v>1</c:v>
                </c:pt>
                <c:pt idx="8">
                  <c:v>2</c:v>
                </c:pt>
                <c:pt idx="9">
                  <c:v>1</c:v>
                </c:pt>
                <c:pt idx="10">
                  <c:v>6</c:v>
                </c:pt>
                <c:pt idx="11">
                  <c:v>2</c:v>
                </c:pt>
                <c:pt idx="12">
                  <c:v>1</c:v>
                </c:pt>
                <c:pt idx="13">
                  <c:v>3</c:v>
                </c:pt>
                <c:pt idx="14">
                  <c:v>3</c:v>
                </c:pt>
                <c:pt idx="15">
                  <c:v>1</c:v>
                </c:pt>
                <c:pt idx="16">
                  <c:v>1</c:v>
                </c:pt>
                <c:pt idx="17">
                  <c:v>3</c:v>
                </c:pt>
                <c:pt idx="18">
                  <c:v>1</c:v>
                </c:pt>
                <c:pt idx="19">
                  <c:v>4</c:v>
                </c:pt>
                <c:pt idx="20">
                  <c:v>2</c:v>
                </c:pt>
                <c:pt idx="21">
                  <c:v>2</c:v>
                </c:pt>
                <c:pt idx="22">
                  <c:v>2</c:v>
                </c:pt>
                <c:pt idx="23">
                  <c:v>1</c:v>
                </c:pt>
                <c:pt idx="24">
                  <c:v>3</c:v>
                </c:pt>
                <c:pt idx="25">
                  <c:v>1</c:v>
                </c:pt>
                <c:pt idx="26">
                  <c:v>4</c:v>
                </c:pt>
                <c:pt idx="27">
                  <c:v>2</c:v>
                </c:pt>
                <c:pt idx="28">
                  <c:v>1</c:v>
                </c:pt>
                <c:pt idx="29">
                  <c:v>4</c:v>
                </c:pt>
                <c:pt idx="30">
                  <c:v>1</c:v>
                </c:pt>
                <c:pt idx="31">
                  <c:v>6</c:v>
                </c:pt>
                <c:pt idx="32">
                  <c:v>2</c:v>
                </c:pt>
              </c:numCache>
            </c:numRef>
          </c:yVal>
          <c:smooth val="0"/>
        </c:ser>
        <c:dLbls>
          <c:showLegendKey val="0"/>
          <c:showVal val="0"/>
          <c:showCatName val="0"/>
          <c:showSerName val="0"/>
          <c:showPercent val="0"/>
          <c:showBubbleSize val="0"/>
        </c:dLbls>
        <c:axId val="124320768"/>
        <c:axId val="124330752"/>
      </c:scatterChart>
      <c:valAx>
        <c:axId val="124320768"/>
        <c:scaling>
          <c:orientation val="minMax"/>
          <c:max val="2015"/>
          <c:min val="1955"/>
        </c:scaling>
        <c:delete val="0"/>
        <c:axPos val="b"/>
        <c:numFmt formatCode="General" sourceLinked="1"/>
        <c:majorTickMark val="out"/>
        <c:minorTickMark val="none"/>
        <c:tickLblPos val="nextTo"/>
        <c:txPr>
          <a:bodyPr/>
          <a:lstStyle/>
          <a:p>
            <a:pPr>
              <a:defRPr sz="1200"/>
            </a:pPr>
            <a:endParaRPr lang="en-US"/>
          </a:p>
        </c:txPr>
        <c:crossAx val="124330752"/>
        <c:crosses val="autoZero"/>
        <c:crossBetween val="midCat"/>
      </c:valAx>
      <c:valAx>
        <c:axId val="124330752"/>
        <c:scaling>
          <c:orientation val="minMax"/>
        </c:scaling>
        <c:delete val="0"/>
        <c:axPos val="l"/>
        <c:majorGridlines/>
        <c:title>
          <c:tx>
            <c:rich>
              <a:bodyPr rot="-5400000" vert="horz"/>
              <a:lstStyle/>
              <a:p>
                <a:pPr>
                  <a:defRPr sz="1400"/>
                </a:pPr>
                <a:r>
                  <a:rPr lang="en-ZA" sz="1400"/>
                  <a:t>Days per year</a:t>
                </a:r>
              </a:p>
            </c:rich>
          </c:tx>
          <c:layout/>
          <c:overlay val="0"/>
        </c:title>
        <c:numFmt formatCode="General" sourceLinked="1"/>
        <c:majorTickMark val="out"/>
        <c:minorTickMark val="none"/>
        <c:tickLblPos val="nextTo"/>
        <c:txPr>
          <a:bodyPr/>
          <a:lstStyle/>
          <a:p>
            <a:pPr>
              <a:defRPr sz="1400"/>
            </a:pPr>
            <a:endParaRPr lang="en-US"/>
          </a:p>
        </c:txPr>
        <c:crossAx val="12432076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9</xdr:col>
      <xdr:colOff>276224</xdr:colOff>
      <xdr:row>4</xdr:row>
      <xdr:rowOff>12700</xdr:rowOff>
    </xdr:from>
    <xdr:to>
      <xdr:col>18</xdr:col>
      <xdr:colOff>476249</xdr:colOff>
      <xdr:row>23</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222249</xdr:colOff>
      <xdr:row>3</xdr:row>
      <xdr:rowOff>119062</xdr:rowOff>
    </xdr:from>
    <xdr:to>
      <xdr:col>22</xdr:col>
      <xdr:colOff>39688</xdr:colOff>
      <xdr:row>21</xdr:row>
      <xdr:rowOff>149225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404814</xdr:colOff>
      <xdr:row>3</xdr:row>
      <xdr:rowOff>160337</xdr:rowOff>
    </xdr:from>
    <xdr:to>
      <xdr:col>11</xdr:col>
      <xdr:colOff>87313</xdr:colOff>
      <xdr:row>18</xdr:row>
      <xdr:rowOff>165100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177800</xdr:colOff>
      <xdr:row>3</xdr:row>
      <xdr:rowOff>110066</xdr:rowOff>
    </xdr:from>
    <xdr:to>
      <xdr:col>24</xdr:col>
      <xdr:colOff>118533</xdr:colOff>
      <xdr:row>28</xdr:row>
      <xdr:rowOff>8467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231775</xdr:colOff>
      <xdr:row>2</xdr:row>
      <xdr:rowOff>79375</xdr:rowOff>
    </xdr:from>
    <xdr:to>
      <xdr:col>17</xdr:col>
      <xdr:colOff>536575</xdr:colOff>
      <xdr:row>17</xdr:row>
      <xdr:rowOff>60325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WEATHER/Phalaborwa%20town/87%20Kruger%20Street,%20monthly%20to%202013-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5">
          <cell r="A5" t="str">
            <v>1955/56</v>
          </cell>
          <cell r="N5">
            <v>648.6</v>
          </cell>
        </row>
        <row r="6">
          <cell r="A6" t="str">
            <v>1956/57</v>
          </cell>
          <cell r="N6">
            <v>626.1</v>
          </cell>
        </row>
        <row r="7">
          <cell r="A7" t="str">
            <v>1957/58</v>
          </cell>
          <cell r="N7">
            <v>653.79999999999995</v>
          </cell>
        </row>
        <row r="8">
          <cell r="A8" t="str">
            <v>1958/59</v>
          </cell>
          <cell r="N8">
            <v>531.59999999999991</v>
          </cell>
        </row>
        <row r="9">
          <cell r="A9" t="str">
            <v>1959/60</v>
          </cell>
          <cell r="N9">
            <v>462.59999999999997</v>
          </cell>
        </row>
        <row r="10">
          <cell r="A10" t="str">
            <v>1960/61</v>
          </cell>
          <cell r="N10">
            <v>612</v>
          </cell>
        </row>
        <row r="11">
          <cell r="A11" t="str">
            <v>1961/62</v>
          </cell>
          <cell r="N11">
            <v>389</v>
          </cell>
        </row>
        <row r="12">
          <cell r="A12" t="str">
            <v>1962/63</v>
          </cell>
          <cell r="N12">
            <v>388</v>
          </cell>
        </row>
        <row r="13">
          <cell r="A13" t="str">
            <v>1963/64</v>
          </cell>
          <cell r="N13">
            <v>447</v>
          </cell>
        </row>
        <row r="14">
          <cell r="A14" t="str">
            <v>1964/65</v>
          </cell>
          <cell r="N14">
            <v>450</v>
          </cell>
        </row>
        <row r="15">
          <cell r="A15" t="str">
            <v>1965/66</v>
          </cell>
          <cell r="N15">
            <v>433</v>
          </cell>
        </row>
        <row r="16">
          <cell r="A16" t="str">
            <v>1966/67</v>
          </cell>
          <cell r="N16">
            <v>582</v>
          </cell>
        </row>
        <row r="17">
          <cell r="A17" t="str">
            <v>1967/68</v>
          </cell>
          <cell r="N17">
            <v>304</v>
          </cell>
        </row>
        <row r="18">
          <cell r="A18" t="str">
            <v>1968/69</v>
          </cell>
          <cell r="N18">
            <v>557</v>
          </cell>
        </row>
        <row r="19">
          <cell r="A19" t="str">
            <v>1969/70</v>
          </cell>
          <cell r="N19">
            <v>305</v>
          </cell>
        </row>
        <row r="20">
          <cell r="A20" t="str">
            <v>1970/71</v>
          </cell>
          <cell r="N20">
            <v>505</v>
          </cell>
        </row>
        <row r="21">
          <cell r="A21" t="str">
            <v>1971/72</v>
          </cell>
          <cell r="N21">
            <v>713</v>
          </cell>
        </row>
        <row r="22">
          <cell r="A22" t="str">
            <v>1972/73</v>
          </cell>
          <cell r="N22">
            <v>399</v>
          </cell>
        </row>
        <row r="23">
          <cell r="A23" t="str">
            <v>1973/74</v>
          </cell>
          <cell r="N23">
            <v>676</v>
          </cell>
        </row>
        <row r="24">
          <cell r="A24" t="str">
            <v>1974/75</v>
          </cell>
          <cell r="N24">
            <v>699</v>
          </cell>
        </row>
        <row r="25">
          <cell r="A25" t="str">
            <v>1975/76</v>
          </cell>
          <cell r="N25">
            <v>699</v>
          </cell>
        </row>
        <row r="26">
          <cell r="A26" t="str">
            <v>1976/77</v>
          </cell>
          <cell r="N26">
            <v>680</v>
          </cell>
        </row>
        <row r="27">
          <cell r="A27" t="str">
            <v>1977/78</v>
          </cell>
          <cell r="N27">
            <v>664</v>
          </cell>
        </row>
        <row r="28">
          <cell r="A28" t="str">
            <v>1978/79</v>
          </cell>
          <cell r="N28">
            <v>675</v>
          </cell>
        </row>
        <row r="29">
          <cell r="A29" t="str">
            <v>1979/80</v>
          </cell>
          <cell r="N29">
            <v>694</v>
          </cell>
        </row>
        <row r="30">
          <cell r="A30" t="str">
            <v>1980/81</v>
          </cell>
          <cell r="N30">
            <v>922</v>
          </cell>
        </row>
        <row r="31">
          <cell r="A31" t="str">
            <v>1981/82</v>
          </cell>
          <cell r="N31">
            <v>289</v>
          </cell>
        </row>
        <row r="32">
          <cell r="A32" t="str">
            <v>1982/83</v>
          </cell>
          <cell r="N32">
            <v>313</v>
          </cell>
        </row>
        <row r="33">
          <cell r="A33" t="str">
            <v>1983/84</v>
          </cell>
          <cell r="N33">
            <v>496</v>
          </cell>
        </row>
        <row r="34">
          <cell r="A34" t="str">
            <v>1984/85</v>
          </cell>
          <cell r="N34">
            <v>770</v>
          </cell>
        </row>
        <row r="35">
          <cell r="A35" t="str">
            <v>1985/86</v>
          </cell>
          <cell r="N35">
            <v>554</v>
          </cell>
        </row>
        <row r="36">
          <cell r="A36" t="str">
            <v>1986/87</v>
          </cell>
          <cell r="N36">
            <v>345</v>
          </cell>
        </row>
        <row r="37">
          <cell r="A37" t="str">
            <v>1987/88</v>
          </cell>
          <cell r="N37">
            <v>644</v>
          </cell>
        </row>
        <row r="38">
          <cell r="A38" t="str">
            <v>1988/89</v>
          </cell>
          <cell r="N38">
            <v>262</v>
          </cell>
        </row>
        <row r="39">
          <cell r="A39" t="str">
            <v>1989/90</v>
          </cell>
          <cell r="N39">
            <v>748</v>
          </cell>
        </row>
        <row r="40">
          <cell r="A40" t="str">
            <v>1990/91</v>
          </cell>
          <cell r="N40">
            <v>610</v>
          </cell>
        </row>
        <row r="41">
          <cell r="A41" t="str">
            <v>1991/92</v>
          </cell>
          <cell r="N41">
            <v>193</v>
          </cell>
        </row>
        <row r="42">
          <cell r="A42" t="str">
            <v>1992/93</v>
          </cell>
          <cell r="N42">
            <v>589</v>
          </cell>
        </row>
        <row r="43">
          <cell r="A43" t="str">
            <v>1993/94</v>
          </cell>
          <cell r="N43">
            <v>355</v>
          </cell>
        </row>
        <row r="44">
          <cell r="A44" t="str">
            <v>1994/95</v>
          </cell>
          <cell r="N44">
            <v>497</v>
          </cell>
        </row>
        <row r="45">
          <cell r="A45" t="str">
            <v>1995/96</v>
          </cell>
          <cell r="N45">
            <v>792</v>
          </cell>
        </row>
        <row r="46">
          <cell r="A46" t="str">
            <v>1996/97</v>
          </cell>
          <cell r="N46">
            <v>449</v>
          </cell>
        </row>
        <row r="47">
          <cell r="A47" t="str">
            <v>1997/98</v>
          </cell>
          <cell r="N47">
            <v>347</v>
          </cell>
        </row>
        <row r="48">
          <cell r="A48" t="str">
            <v>1998/99</v>
          </cell>
          <cell r="N48">
            <v>668</v>
          </cell>
        </row>
        <row r="49">
          <cell r="A49" t="str">
            <v>1999/00</v>
          </cell>
          <cell r="N49">
            <v>1081</v>
          </cell>
        </row>
        <row r="50">
          <cell r="A50" t="str">
            <v>2000/01</v>
          </cell>
          <cell r="N50">
            <v>646</v>
          </cell>
        </row>
        <row r="51">
          <cell r="A51" t="str">
            <v>2001/02</v>
          </cell>
          <cell r="N51">
            <v>416</v>
          </cell>
        </row>
        <row r="52">
          <cell r="A52" t="str">
            <v>2002/03</v>
          </cell>
          <cell r="N52">
            <v>310</v>
          </cell>
        </row>
        <row r="53">
          <cell r="A53" t="str">
            <v>2003/04</v>
          </cell>
          <cell r="N53">
            <v>675</v>
          </cell>
        </row>
        <row r="54">
          <cell r="A54" t="str">
            <v>2004/05</v>
          </cell>
          <cell r="N54">
            <v>239</v>
          </cell>
        </row>
        <row r="55">
          <cell r="A55" t="str">
            <v>2005/06</v>
          </cell>
          <cell r="N55">
            <v>504</v>
          </cell>
        </row>
        <row r="56">
          <cell r="A56" t="str">
            <v>2006/07</v>
          </cell>
          <cell r="N56">
            <v>328</v>
          </cell>
        </row>
        <row r="57">
          <cell r="A57" t="str">
            <v>2007/08</v>
          </cell>
          <cell r="N57">
            <v>567</v>
          </cell>
        </row>
        <row r="58">
          <cell r="A58" t="str">
            <v>2008/09</v>
          </cell>
          <cell r="N58">
            <v>333</v>
          </cell>
        </row>
        <row r="59">
          <cell r="A59" t="str">
            <v>2009/10</v>
          </cell>
          <cell r="N59">
            <v>608</v>
          </cell>
        </row>
        <row r="60">
          <cell r="A60" t="str">
            <v>2010/11</v>
          </cell>
          <cell r="N60">
            <v>567</v>
          </cell>
        </row>
        <row r="61">
          <cell r="A61" t="str">
            <v>2011/12</v>
          </cell>
          <cell r="N61">
            <v>548</v>
          </cell>
        </row>
        <row r="62">
          <cell r="A62" t="str">
            <v>2012/13</v>
          </cell>
          <cell r="N62">
            <v>667</v>
          </cell>
        </row>
        <row r="63">
          <cell r="A63" t="str">
            <v>2013/14</v>
          </cell>
          <cell r="N63">
            <v>782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8"/>
  <sheetViews>
    <sheetView workbookViewId="0">
      <pane xSplit="1" ySplit="3" topLeftCell="B4" activePane="bottomRight" state="frozen"/>
      <selection pane="topRight" activeCell="B1" sqref="B1"/>
      <selection pane="bottomLeft" activeCell="A2" sqref="A2"/>
      <selection pane="bottomRight" activeCell="B2" sqref="B2"/>
    </sheetView>
  </sheetViews>
  <sheetFormatPr defaultRowHeight="14.5" x14ac:dyDescent="0.35"/>
  <cols>
    <col min="1" max="1" width="15.26953125" bestFit="1" customWidth="1"/>
    <col min="2" max="2" width="12.81640625" style="1" customWidth="1"/>
    <col min="3" max="3" width="13.7265625" style="1" customWidth="1"/>
    <col min="4" max="4" width="8.7265625" style="1"/>
  </cols>
  <sheetData>
    <row r="1" spans="1:18" x14ac:dyDescent="0.35">
      <c r="B1" s="14" t="s">
        <v>142</v>
      </c>
    </row>
    <row r="3" spans="1:18" x14ac:dyDescent="0.35">
      <c r="A3" s="2" t="s">
        <v>41</v>
      </c>
      <c r="B3" t="s">
        <v>23</v>
      </c>
      <c r="C3" t="s">
        <v>42</v>
      </c>
      <c r="D3" t="s">
        <v>43</v>
      </c>
      <c r="E3" t="s">
        <v>44</v>
      </c>
      <c r="F3" t="s">
        <v>45</v>
      </c>
      <c r="G3" t="s">
        <v>46</v>
      </c>
      <c r="H3" s="26" t="s">
        <v>47</v>
      </c>
      <c r="I3" t="s">
        <v>48</v>
      </c>
      <c r="J3" t="s">
        <v>49</v>
      </c>
      <c r="K3" t="s">
        <v>50</v>
      </c>
      <c r="L3" t="s">
        <v>51</v>
      </c>
      <c r="M3" t="s">
        <v>52</v>
      </c>
      <c r="N3" t="s">
        <v>53</v>
      </c>
      <c r="O3" t="s">
        <v>54</v>
      </c>
      <c r="P3" t="s">
        <v>55</v>
      </c>
      <c r="Q3" t="s">
        <v>56</v>
      </c>
      <c r="R3" t="s">
        <v>57</v>
      </c>
    </row>
    <row r="4" spans="1:18" s="23" customFormat="1" ht="15.5" x14ac:dyDescent="0.35">
      <c r="A4" s="24">
        <f t="shared" ref="A4:A67" si="0">B4+C4</f>
        <v>42050.020833333336</v>
      </c>
      <c r="B4" s="2">
        <v>42050</v>
      </c>
      <c r="C4" s="25">
        <v>2.0833333333333332E-2</v>
      </c>
      <c r="D4">
        <v>28</v>
      </c>
      <c r="E4">
        <v>28.3</v>
      </c>
      <c r="F4">
        <v>28</v>
      </c>
      <c r="G4">
        <v>61</v>
      </c>
      <c r="H4">
        <v>19.8</v>
      </c>
      <c r="I4">
        <v>0</v>
      </c>
      <c r="J4" t="s">
        <v>24</v>
      </c>
      <c r="K4">
        <v>0</v>
      </c>
      <c r="L4">
        <v>6.4</v>
      </c>
      <c r="M4" t="s">
        <v>25</v>
      </c>
      <c r="N4">
        <v>28</v>
      </c>
      <c r="O4">
        <v>29.4</v>
      </c>
      <c r="P4">
        <v>29.4</v>
      </c>
      <c r="Q4">
        <v>1006.9</v>
      </c>
      <c r="R4">
        <v>0</v>
      </c>
    </row>
    <row r="5" spans="1:18" x14ac:dyDescent="0.35">
      <c r="A5" s="24">
        <f t="shared" si="0"/>
        <v>42050.041666666664</v>
      </c>
      <c r="B5" s="2">
        <v>42050</v>
      </c>
      <c r="C5" s="25">
        <v>4.1666666666666664E-2</v>
      </c>
      <c r="D5">
        <v>27.9</v>
      </c>
      <c r="E5">
        <v>28.1</v>
      </c>
      <c r="F5">
        <v>27.9</v>
      </c>
      <c r="G5">
        <v>60</v>
      </c>
      <c r="H5">
        <v>19.5</v>
      </c>
      <c r="I5">
        <v>0</v>
      </c>
      <c r="J5" t="s">
        <v>26</v>
      </c>
      <c r="K5">
        <v>0</v>
      </c>
      <c r="L5">
        <v>6.4</v>
      </c>
      <c r="M5" t="s">
        <v>27</v>
      </c>
      <c r="N5">
        <v>27.9</v>
      </c>
      <c r="O5">
        <v>29.3</v>
      </c>
      <c r="P5">
        <v>29.3</v>
      </c>
      <c r="Q5">
        <v>1006.7</v>
      </c>
      <c r="R5">
        <v>0</v>
      </c>
    </row>
    <row r="6" spans="1:18" x14ac:dyDescent="0.35">
      <c r="A6" s="24">
        <f t="shared" si="0"/>
        <v>42050.0625</v>
      </c>
      <c r="B6" s="2">
        <v>42050</v>
      </c>
      <c r="C6" s="25">
        <v>6.25E-2</v>
      </c>
      <c r="D6">
        <v>27.8</v>
      </c>
      <c r="E6">
        <v>27.9</v>
      </c>
      <c r="F6">
        <v>27.8</v>
      </c>
      <c r="G6">
        <v>62</v>
      </c>
      <c r="H6">
        <v>19.899999999999999</v>
      </c>
      <c r="I6">
        <v>0</v>
      </c>
      <c r="J6" t="s">
        <v>24</v>
      </c>
      <c r="K6">
        <v>0</v>
      </c>
      <c r="L6">
        <v>4.8</v>
      </c>
      <c r="M6" t="s">
        <v>24</v>
      </c>
      <c r="N6">
        <v>27.8</v>
      </c>
      <c r="O6">
        <v>29.3</v>
      </c>
      <c r="P6">
        <v>29.3</v>
      </c>
      <c r="Q6">
        <v>1007</v>
      </c>
      <c r="R6">
        <v>0</v>
      </c>
    </row>
    <row r="7" spans="1:18" x14ac:dyDescent="0.35">
      <c r="A7" s="24">
        <f t="shared" si="0"/>
        <v>42050.083333333336</v>
      </c>
      <c r="B7" s="2">
        <v>42050</v>
      </c>
      <c r="C7" s="25">
        <v>8.3333333333333329E-2</v>
      </c>
      <c r="D7">
        <v>27.6</v>
      </c>
      <c r="E7">
        <v>28.2</v>
      </c>
      <c r="F7">
        <v>27.6</v>
      </c>
      <c r="G7">
        <v>68</v>
      </c>
      <c r="H7">
        <v>21.1</v>
      </c>
      <c r="I7">
        <v>3.2</v>
      </c>
      <c r="J7" t="s">
        <v>28</v>
      </c>
      <c r="K7">
        <v>1.61</v>
      </c>
      <c r="L7">
        <v>22.5</v>
      </c>
      <c r="M7" t="s">
        <v>29</v>
      </c>
      <c r="N7">
        <v>27.6</v>
      </c>
      <c r="O7">
        <v>29.5</v>
      </c>
      <c r="P7">
        <v>29.5</v>
      </c>
      <c r="Q7">
        <v>1007.8</v>
      </c>
      <c r="R7">
        <v>0</v>
      </c>
    </row>
    <row r="8" spans="1:18" x14ac:dyDescent="0.35">
      <c r="A8" s="24">
        <f t="shared" si="0"/>
        <v>42050.104166666664</v>
      </c>
      <c r="B8" s="2">
        <v>42050</v>
      </c>
      <c r="C8" s="25">
        <v>0.10416666666666667</v>
      </c>
      <c r="D8">
        <v>25.7</v>
      </c>
      <c r="E8">
        <v>27.6</v>
      </c>
      <c r="F8">
        <v>25.7</v>
      </c>
      <c r="G8">
        <v>74</v>
      </c>
      <c r="H8">
        <v>20.7</v>
      </c>
      <c r="I8">
        <v>3.2</v>
      </c>
      <c r="J8" t="s">
        <v>28</v>
      </c>
      <c r="K8">
        <v>1.61</v>
      </c>
      <c r="L8">
        <v>17.7</v>
      </c>
      <c r="M8" t="s">
        <v>30</v>
      </c>
      <c r="N8">
        <v>25.7</v>
      </c>
      <c r="O8">
        <v>27.2</v>
      </c>
      <c r="P8">
        <v>27.2</v>
      </c>
      <c r="Q8">
        <v>1008</v>
      </c>
      <c r="R8">
        <v>0</v>
      </c>
    </row>
    <row r="9" spans="1:18" x14ac:dyDescent="0.35">
      <c r="A9" s="24">
        <f t="shared" si="0"/>
        <v>42050.125</v>
      </c>
      <c r="B9" s="2">
        <v>42050</v>
      </c>
      <c r="C9" s="25">
        <v>0.125</v>
      </c>
      <c r="D9">
        <v>24.1</v>
      </c>
      <c r="E9">
        <v>25.8</v>
      </c>
      <c r="F9">
        <v>24.1</v>
      </c>
      <c r="G9">
        <v>78</v>
      </c>
      <c r="H9">
        <v>20</v>
      </c>
      <c r="I9">
        <v>3.2</v>
      </c>
      <c r="J9" t="s">
        <v>31</v>
      </c>
      <c r="K9">
        <v>1.61</v>
      </c>
      <c r="L9">
        <v>12.9</v>
      </c>
      <c r="M9" t="s">
        <v>32</v>
      </c>
      <c r="N9">
        <v>24.1</v>
      </c>
      <c r="O9">
        <v>25.5</v>
      </c>
      <c r="P9">
        <v>25.5</v>
      </c>
      <c r="Q9">
        <v>1008</v>
      </c>
      <c r="R9">
        <v>0</v>
      </c>
    </row>
    <row r="10" spans="1:18" x14ac:dyDescent="0.35">
      <c r="A10" s="24">
        <f t="shared" si="0"/>
        <v>42050.145833333336</v>
      </c>
      <c r="B10" s="2">
        <v>42050</v>
      </c>
      <c r="C10" s="25">
        <v>0.14583333333333334</v>
      </c>
      <c r="D10">
        <v>23.4</v>
      </c>
      <c r="E10">
        <v>24.1</v>
      </c>
      <c r="F10">
        <v>23.4</v>
      </c>
      <c r="G10">
        <v>82</v>
      </c>
      <c r="H10">
        <v>20.100000000000001</v>
      </c>
      <c r="I10">
        <v>3.2</v>
      </c>
      <c r="J10" t="s">
        <v>31</v>
      </c>
      <c r="K10">
        <v>1.61</v>
      </c>
      <c r="L10">
        <v>14.5</v>
      </c>
      <c r="M10" t="s">
        <v>30</v>
      </c>
      <c r="N10">
        <v>23.4</v>
      </c>
      <c r="O10">
        <v>24.6</v>
      </c>
      <c r="P10">
        <v>24.6</v>
      </c>
      <c r="Q10">
        <v>1008.3</v>
      </c>
      <c r="R10">
        <v>0</v>
      </c>
    </row>
    <row r="11" spans="1:18" x14ac:dyDescent="0.35">
      <c r="A11" s="24">
        <f t="shared" si="0"/>
        <v>42050.166666666664</v>
      </c>
      <c r="B11" s="2">
        <v>42050</v>
      </c>
      <c r="C11" s="25">
        <v>0.16666666666666666</v>
      </c>
      <c r="D11">
        <v>22.9</v>
      </c>
      <c r="E11">
        <v>23.4</v>
      </c>
      <c r="F11">
        <v>22.9</v>
      </c>
      <c r="G11">
        <v>84</v>
      </c>
      <c r="H11">
        <v>20.100000000000001</v>
      </c>
      <c r="I11">
        <v>4.8</v>
      </c>
      <c r="J11" t="s">
        <v>28</v>
      </c>
      <c r="K11">
        <v>2.41</v>
      </c>
      <c r="L11">
        <v>17.7</v>
      </c>
      <c r="M11" t="s">
        <v>33</v>
      </c>
      <c r="N11">
        <v>22.9</v>
      </c>
      <c r="O11">
        <v>24.1</v>
      </c>
      <c r="P11">
        <v>24.1</v>
      </c>
      <c r="Q11">
        <v>1008.8</v>
      </c>
      <c r="R11">
        <v>0</v>
      </c>
    </row>
    <row r="12" spans="1:18" x14ac:dyDescent="0.35">
      <c r="A12" s="24">
        <f t="shared" si="0"/>
        <v>42050.1875</v>
      </c>
      <c r="B12" s="2">
        <v>42050</v>
      </c>
      <c r="C12" s="25">
        <v>0.1875</v>
      </c>
      <c r="D12">
        <v>22.6</v>
      </c>
      <c r="E12">
        <v>22.9</v>
      </c>
      <c r="F12">
        <v>22.6</v>
      </c>
      <c r="G12">
        <v>86</v>
      </c>
      <c r="H12">
        <v>20.100000000000001</v>
      </c>
      <c r="I12">
        <v>4.8</v>
      </c>
      <c r="J12" t="s">
        <v>31</v>
      </c>
      <c r="K12">
        <v>2.41</v>
      </c>
      <c r="L12">
        <v>17.7</v>
      </c>
      <c r="M12" t="s">
        <v>33</v>
      </c>
      <c r="N12">
        <v>22.6</v>
      </c>
      <c r="O12">
        <v>23.7</v>
      </c>
      <c r="P12">
        <v>23.7</v>
      </c>
      <c r="Q12">
        <v>1009.1</v>
      </c>
      <c r="R12">
        <v>0</v>
      </c>
    </row>
    <row r="13" spans="1:18" x14ac:dyDescent="0.35">
      <c r="A13" s="24">
        <f t="shared" si="0"/>
        <v>42050.208333333336</v>
      </c>
      <c r="B13" s="2">
        <v>42050</v>
      </c>
      <c r="C13" s="25">
        <v>0.20833333333333334</v>
      </c>
      <c r="D13">
        <v>22.2</v>
      </c>
      <c r="E13">
        <v>22.6</v>
      </c>
      <c r="F13">
        <v>22.2</v>
      </c>
      <c r="G13">
        <v>86</v>
      </c>
      <c r="H13">
        <v>19.8</v>
      </c>
      <c r="I13">
        <v>4.8</v>
      </c>
      <c r="J13" t="s">
        <v>31</v>
      </c>
      <c r="K13">
        <v>2.41</v>
      </c>
      <c r="L13">
        <v>17.7</v>
      </c>
      <c r="M13" t="s">
        <v>28</v>
      </c>
      <c r="N13">
        <v>22.2</v>
      </c>
      <c r="O13">
        <v>23.3</v>
      </c>
      <c r="P13">
        <v>23.3</v>
      </c>
      <c r="Q13">
        <v>1009.2</v>
      </c>
      <c r="R13">
        <v>0</v>
      </c>
    </row>
    <row r="14" spans="1:18" x14ac:dyDescent="0.35">
      <c r="A14" s="24">
        <f t="shared" si="0"/>
        <v>42050.229166666664</v>
      </c>
      <c r="B14" s="2">
        <v>42050</v>
      </c>
      <c r="C14" s="25">
        <v>0.22916666666666666</v>
      </c>
      <c r="D14">
        <v>22</v>
      </c>
      <c r="E14">
        <v>22.2</v>
      </c>
      <c r="F14">
        <v>22</v>
      </c>
      <c r="G14">
        <v>85</v>
      </c>
      <c r="H14">
        <v>19.399999999999999</v>
      </c>
      <c r="I14">
        <v>4.8</v>
      </c>
      <c r="J14" t="s">
        <v>28</v>
      </c>
      <c r="K14">
        <v>2.41</v>
      </c>
      <c r="L14">
        <v>19.3</v>
      </c>
      <c r="M14" t="s">
        <v>32</v>
      </c>
      <c r="N14">
        <v>22</v>
      </c>
      <c r="O14">
        <v>23</v>
      </c>
      <c r="P14">
        <v>23</v>
      </c>
      <c r="Q14">
        <v>1009.8</v>
      </c>
      <c r="R14">
        <v>0</v>
      </c>
    </row>
    <row r="15" spans="1:18" x14ac:dyDescent="0.35">
      <c r="A15" s="24">
        <f t="shared" si="0"/>
        <v>42050.25</v>
      </c>
      <c r="B15" s="2">
        <v>42050</v>
      </c>
      <c r="C15" s="25">
        <v>0.25</v>
      </c>
      <c r="D15">
        <v>21.6</v>
      </c>
      <c r="E15">
        <v>22</v>
      </c>
      <c r="F15">
        <v>21.6</v>
      </c>
      <c r="G15">
        <v>83</v>
      </c>
      <c r="H15">
        <v>18.600000000000001</v>
      </c>
      <c r="I15">
        <v>4.8</v>
      </c>
      <c r="J15" t="s">
        <v>28</v>
      </c>
      <c r="K15">
        <v>2.41</v>
      </c>
      <c r="L15">
        <v>19.3</v>
      </c>
      <c r="M15" t="s">
        <v>34</v>
      </c>
      <c r="N15">
        <v>21.6</v>
      </c>
      <c r="O15">
        <v>22.5</v>
      </c>
      <c r="P15">
        <v>22.5</v>
      </c>
      <c r="Q15">
        <v>1010.3</v>
      </c>
      <c r="R15">
        <v>0</v>
      </c>
    </row>
    <row r="16" spans="1:18" x14ac:dyDescent="0.35">
      <c r="A16" s="24">
        <f t="shared" si="0"/>
        <v>42050.270833333336</v>
      </c>
      <c r="B16" s="2">
        <v>42050</v>
      </c>
      <c r="C16" s="25">
        <v>0.27083333333333331</v>
      </c>
      <c r="D16">
        <v>21.4</v>
      </c>
      <c r="E16">
        <v>21.6</v>
      </c>
      <c r="F16">
        <v>21.4</v>
      </c>
      <c r="G16">
        <v>80</v>
      </c>
      <c r="H16">
        <v>17.8</v>
      </c>
      <c r="I16">
        <v>4.8</v>
      </c>
      <c r="J16" t="s">
        <v>28</v>
      </c>
      <c r="K16">
        <v>2.41</v>
      </c>
      <c r="L16">
        <v>17.7</v>
      </c>
      <c r="M16" t="s">
        <v>29</v>
      </c>
      <c r="N16">
        <v>21.4</v>
      </c>
      <c r="O16">
        <v>22.1</v>
      </c>
      <c r="P16">
        <v>22.1</v>
      </c>
      <c r="Q16">
        <v>1011.1</v>
      </c>
      <c r="R16">
        <v>0</v>
      </c>
    </row>
    <row r="17" spans="1:18" x14ac:dyDescent="0.35">
      <c r="A17" s="24">
        <f t="shared" si="0"/>
        <v>42050.291666666664</v>
      </c>
      <c r="B17" s="2">
        <v>42050</v>
      </c>
      <c r="C17" s="25">
        <v>0.29166666666666669</v>
      </c>
      <c r="D17">
        <v>21.7</v>
      </c>
      <c r="E17">
        <v>21.7</v>
      </c>
      <c r="F17">
        <v>21.4</v>
      </c>
      <c r="G17">
        <v>77</v>
      </c>
      <c r="H17">
        <v>17.5</v>
      </c>
      <c r="I17">
        <v>4.8</v>
      </c>
      <c r="J17" t="s">
        <v>28</v>
      </c>
      <c r="K17">
        <v>2.41</v>
      </c>
      <c r="L17">
        <v>17.7</v>
      </c>
      <c r="M17" t="s">
        <v>35</v>
      </c>
      <c r="N17">
        <v>21.7</v>
      </c>
      <c r="O17">
        <v>22.3</v>
      </c>
      <c r="P17">
        <v>22.3</v>
      </c>
      <c r="Q17">
        <v>1011.1</v>
      </c>
      <c r="R17">
        <v>0</v>
      </c>
    </row>
    <row r="18" spans="1:18" x14ac:dyDescent="0.35">
      <c r="A18" s="24">
        <f t="shared" si="0"/>
        <v>42050.3125</v>
      </c>
      <c r="B18" s="2">
        <v>42050</v>
      </c>
      <c r="C18" s="25">
        <v>0.3125</v>
      </c>
      <c r="D18">
        <v>22.9</v>
      </c>
      <c r="E18">
        <v>22.9</v>
      </c>
      <c r="F18">
        <v>21.7</v>
      </c>
      <c r="G18">
        <v>72</v>
      </c>
      <c r="H18">
        <v>17.600000000000001</v>
      </c>
      <c r="I18">
        <v>4.8</v>
      </c>
      <c r="J18" t="s">
        <v>31</v>
      </c>
      <c r="K18">
        <v>2.41</v>
      </c>
      <c r="L18">
        <v>27.4</v>
      </c>
      <c r="M18" t="s">
        <v>31</v>
      </c>
      <c r="N18">
        <v>22.9</v>
      </c>
      <c r="O18">
        <v>23.7</v>
      </c>
      <c r="P18">
        <v>23.7</v>
      </c>
      <c r="Q18">
        <v>1011.3</v>
      </c>
      <c r="R18">
        <v>0</v>
      </c>
    </row>
    <row r="19" spans="1:18" x14ac:dyDescent="0.35">
      <c r="A19" s="24">
        <f t="shared" si="0"/>
        <v>42050.333333333336</v>
      </c>
      <c r="B19" s="2">
        <v>42050</v>
      </c>
      <c r="C19" s="25">
        <v>0.33333333333333331</v>
      </c>
      <c r="D19">
        <v>23.7</v>
      </c>
      <c r="E19">
        <v>23.7</v>
      </c>
      <c r="F19">
        <v>22.9</v>
      </c>
      <c r="G19">
        <v>69</v>
      </c>
      <c r="H19">
        <v>17.7</v>
      </c>
      <c r="I19">
        <v>6.4</v>
      </c>
      <c r="J19" t="s">
        <v>31</v>
      </c>
      <c r="K19">
        <v>3.22</v>
      </c>
      <c r="L19">
        <v>22.5</v>
      </c>
      <c r="M19" t="s">
        <v>31</v>
      </c>
      <c r="N19">
        <v>23.7</v>
      </c>
      <c r="O19">
        <v>24.6</v>
      </c>
      <c r="P19">
        <v>24.6</v>
      </c>
      <c r="Q19">
        <v>1011.7</v>
      </c>
      <c r="R19">
        <v>0</v>
      </c>
    </row>
    <row r="20" spans="1:18" x14ac:dyDescent="0.35">
      <c r="A20" s="24">
        <f t="shared" si="0"/>
        <v>42050.354166666664</v>
      </c>
      <c r="B20" s="2">
        <v>42050</v>
      </c>
      <c r="C20" s="25">
        <v>0.35416666666666669</v>
      </c>
      <c r="D20">
        <v>23.6</v>
      </c>
      <c r="E20">
        <v>24.1</v>
      </c>
      <c r="F20">
        <v>23.6</v>
      </c>
      <c r="G20">
        <v>70</v>
      </c>
      <c r="H20">
        <v>17.8</v>
      </c>
      <c r="I20">
        <v>6.4</v>
      </c>
      <c r="J20" t="s">
        <v>31</v>
      </c>
      <c r="K20">
        <v>3.22</v>
      </c>
      <c r="L20">
        <v>24.1</v>
      </c>
      <c r="M20" t="s">
        <v>29</v>
      </c>
      <c r="N20">
        <v>23.6</v>
      </c>
      <c r="O20">
        <v>24.4</v>
      </c>
      <c r="P20">
        <v>24.4</v>
      </c>
      <c r="Q20">
        <v>1012.5</v>
      </c>
      <c r="R20">
        <v>0</v>
      </c>
    </row>
    <row r="21" spans="1:18" x14ac:dyDescent="0.35">
      <c r="A21" s="24">
        <f t="shared" si="0"/>
        <v>42050.375</v>
      </c>
      <c r="B21" s="2">
        <v>42050</v>
      </c>
      <c r="C21" s="25">
        <v>0.375</v>
      </c>
      <c r="D21">
        <v>23.6</v>
      </c>
      <c r="E21">
        <v>23.6</v>
      </c>
      <c r="F21">
        <v>23.4</v>
      </c>
      <c r="G21">
        <v>69</v>
      </c>
      <c r="H21">
        <v>17.5</v>
      </c>
      <c r="I21">
        <v>6.4</v>
      </c>
      <c r="J21" t="s">
        <v>31</v>
      </c>
      <c r="K21">
        <v>3.22</v>
      </c>
      <c r="L21">
        <v>20.9</v>
      </c>
      <c r="M21" t="s">
        <v>29</v>
      </c>
      <c r="N21">
        <v>23.6</v>
      </c>
      <c r="O21">
        <v>24.4</v>
      </c>
      <c r="P21">
        <v>24.4</v>
      </c>
      <c r="Q21">
        <v>1012.5</v>
      </c>
      <c r="R21">
        <v>0</v>
      </c>
    </row>
    <row r="22" spans="1:18" x14ac:dyDescent="0.35">
      <c r="A22" s="24">
        <f t="shared" si="0"/>
        <v>42050.395833333336</v>
      </c>
      <c r="B22" s="2">
        <v>42050</v>
      </c>
      <c r="C22" s="25">
        <v>0.39583333333333331</v>
      </c>
      <c r="D22">
        <v>25.3</v>
      </c>
      <c r="E22">
        <v>25.3</v>
      </c>
      <c r="F22">
        <v>23.6</v>
      </c>
      <c r="G22">
        <v>65</v>
      </c>
      <c r="H22">
        <v>18.3</v>
      </c>
      <c r="I22">
        <v>8</v>
      </c>
      <c r="J22" t="s">
        <v>31</v>
      </c>
      <c r="K22">
        <v>4.0199999999999996</v>
      </c>
      <c r="L22">
        <v>22.5</v>
      </c>
      <c r="M22" t="s">
        <v>30</v>
      </c>
      <c r="N22">
        <v>25.3</v>
      </c>
      <c r="O22">
        <v>26.1</v>
      </c>
      <c r="P22">
        <v>26.1</v>
      </c>
      <c r="Q22">
        <v>1012.5</v>
      </c>
      <c r="R22">
        <v>0</v>
      </c>
    </row>
    <row r="23" spans="1:18" x14ac:dyDescent="0.35">
      <c r="A23" s="24">
        <f t="shared" si="0"/>
        <v>42050.416666666664</v>
      </c>
      <c r="B23" s="2">
        <v>42050</v>
      </c>
      <c r="C23" s="25">
        <v>0.41666666666666669</v>
      </c>
      <c r="D23">
        <v>26.1</v>
      </c>
      <c r="E23">
        <v>26.1</v>
      </c>
      <c r="F23">
        <v>25.4</v>
      </c>
      <c r="G23">
        <v>62</v>
      </c>
      <c r="H23">
        <v>18.2</v>
      </c>
      <c r="I23">
        <v>6.4</v>
      </c>
      <c r="J23" t="s">
        <v>31</v>
      </c>
      <c r="K23">
        <v>3.22</v>
      </c>
      <c r="L23">
        <v>24.1</v>
      </c>
      <c r="M23" t="s">
        <v>29</v>
      </c>
      <c r="N23">
        <v>26.1</v>
      </c>
      <c r="O23">
        <v>26.8</v>
      </c>
      <c r="P23">
        <v>26.8</v>
      </c>
      <c r="Q23">
        <v>1012.3</v>
      </c>
      <c r="R23">
        <v>0</v>
      </c>
    </row>
    <row r="24" spans="1:18" x14ac:dyDescent="0.35">
      <c r="A24" s="24">
        <f t="shared" si="0"/>
        <v>42050.4375</v>
      </c>
      <c r="B24" s="2">
        <v>42050</v>
      </c>
      <c r="C24" s="25">
        <v>0.4375</v>
      </c>
      <c r="D24">
        <v>26.9</v>
      </c>
      <c r="E24">
        <v>26.9</v>
      </c>
      <c r="F24">
        <v>25.4</v>
      </c>
      <c r="G24">
        <v>60</v>
      </c>
      <c r="H24">
        <v>18.5</v>
      </c>
      <c r="I24">
        <v>6.4</v>
      </c>
      <c r="J24" t="s">
        <v>31</v>
      </c>
      <c r="K24">
        <v>3.22</v>
      </c>
      <c r="L24">
        <v>19.3</v>
      </c>
      <c r="M24" t="s">
        <v>32</v>
      </c>
      <c r="N24">
        <v>26.9</v>
      </c>
      <c r="O24">
        <v>27.8</v>
      </c>
      <c r="P24">
        <v>27.8</v>
      </c>
      <c r="Q24">
        <v>1012.2</v>
      </c>
      <c r="R24">
        <v>0</v>
      </c>
    </row>
    <row r="25" spans="1:18" x14ac:dyDescent="0.35">
      <c r="A25" s="24">
        <f t="shared" si="0"/>
        <v>42050.458333333336</v>
      </c>
      <c r="B25" s="2">
        <v>42050</v>
      </c>
      <c r="C25" s="25">
        <v>0.45833333333333331</v>
      </c>
      <c r="D25">
        <v>27.4</v>
      </c>
      <c r="E25">
        <v>27.4</v>
      </c>
      <c r="F25">
        <v>26.6</v>
      </c>
      <c r="G25">
        <v>59</v>
      </c>
      <c r="H25">
        <v>18.7</v>
      </c>
      <c r="I25">
        <v>6.4</v>
      </c>
      <c r="J25" t="s">
        <v>31</v>
      </c>
      <c r="K25">
        <v>3.22</v>
      </c>
      <c r="L25">
        <v>20.9</v>
      </c>
      <c r="M25" t="s">
        <v>31</v>
      </c>
      <c r="N25">
        <v>27.4</v>
      </c>
      <c r="O25">
        <v>28.4</v>
      </c>
      <c r="P25">
        <v>28.4</v>
      </c>
      <c r="Q25">
        <v>1012.1</v>
      </c>
      <c r="R25">
        <v>0</v>
      </c>
    </row>
    <row r="26" spans="1:18" x14ac:dyDescent="0.35">
      <c r="A26" s="24">
        <f t="shared" si="0"/>
        <v>42050.479166666664</v>
      </c>
      <c r="B26" s="2">
        <v>42050</v>
      </c>
      <c r="C26" s="25">
        <v>0.47916666666666669</v>
      </c>
      <c r="D26">
        <v>28</v>
      </c>
      <c r="E26">
        <v>28.2</v>
      </c>
      <c r="F26">
        <v>27.4</v>
      </c>
      <c r="G26">
        <v>57</v>
      </c>
      <c r="H26">
        <v>18.7</v>
      </c>
      <c r="I26">
        <v>6.4</v>
      </c>
      <c r="J26" t="s">
        <v>31</v>
      </c>
      <c r="K26">
        <v>3.22</v>
      </c>
      <c r="L26">
        <v>19.3</v>
      </c>
      <c r="M26" t="s">
        <v>29</v>
      </c>
      <c r="N26">
        <v>28</v>
      </c>
      <c r="O26">
        <v>29.1</v>
      </c>
      <c r="P26">
        <v>29.1</v>
      </c>
      <c r="Q26">
        <v>1011.8</v>
      </c>
      <c r="R26">
        <v>0</v>
      </c>
    </row>
    <row r="27" spans="1:18" x14ac:dyDescent="0.35">
      <c r="A27" s="24">
        <f t="shared" si="0"/>
        <v>42050.5</v>
      </c>
      <c r="B27" s="2">
        <v>42050</v>
      </c>
      <c r="C27" s="25">
        <v>0.5</v>
      </c>
      <c r="D27">
        <v>28.8</v>
      </c>
      <c r="E27">
        <v>28.8</v>
      </c>
      <c r="F27">
        <v>27.6</v>
      </c>
      <c r="G27">
        <v>55</v>
      </c>
      <c r="H27">
        <v>18.8</v>
      </c>
      <c r="I27">
        <v>6.4</v>
      </c>
      <c r="J27" t="s">
        <v>31</v>
      </c>
      <c r="K27">
        <v>3.22</v>
      </c>
      <c r="L27">
        <v>17.7</v>
      </c>
      <c r="M27" t="s">
        <v>29</v>
      </c>
      <c r="N27">
        <v>28.8</v>
      </c>
      <c r="O27">
        <v>30.2</v>
      </c>
      <c r="P27">
        <v>30.2</v>
      </c>
      <c r="Q27">
        <v>1011.5</v>
      </c>
      <c r="R27">
        <v>0</v>
      </c>
    </row>
    <row r="28" spans="1:18" x14ac:dyDescent="0.35">
      <c r="A28" s="24">
        <f t="shared" si="0"/>
        <v>42050.520833333336</v>
      </c>
      <c r="B28" s="2">
        <v>42050</v>
      </c>
      <c r="C28" s="25">
        <v>0.52083333333333337</v>
      </c>
      <c r="D28">
        <v>28.2</v>
      </c>
      <c r="E28">
        <v>28.9</v>
      </c>
      <c r="F28">
        <v>28.2</v>
      </c>
      <c r="G28">
        <v>56</v>
      </c>
      <c r="H28">
        <v>18.600000000000001</v>
      </c>
      <c r="I28">
        <v>4.8</v>
      </c>
      <c r="J28" t="s">
        <v>28</v>
      </c>
      <c r="K28">
        <v>2.41</v>
      </c>
      <c r="L28">
        <v>20.9</v>
      </c>
      <c r="M28" t="s">
        <v>35</v>
      </c>
      <c r="N28">
        <v>28.2</v>
      </c>
      <c r="O28">
        <v>29.3</v>
      </c>
      <c r="P28">
        <v>29.3</v>
      </c>
      <c r="Q28">
        <v>1011</v>
      </c>
      <c r="R28">
        <v>0</v>
      </c>
    </row>
    <row r="29" spans="1:18" x14ac:dyDescent="0.35">
      <c r="A29" s="24">
        <f t="shared" si="0"/>
        <v>42050.541666666664</v>
      </c>
      <c r="B29" s="2">
        <v>42050</v>
      </c>
      <c r="C29" s="25">
        <v>0.54166666666666663</v>
      </c>
      <c r="D29">
        <v>27.4</v>
      </c>
      <c r="E29">
        <v>28.3</v>
      </c>
      <c r="F29">
        <v>27.3</v>
      </c>
      <c r="G29">
        <v>60</v>
      </c>
      <c r="H29">
        <v>18.899999999999999</v>
      </c>
      <c r="I29">
        <v>4.8</v>
      </c>
      <c r="J29" t="s">
        <v>28</v>
      </c>
      <c r="K29">
        <v>2.41</v>
      </c>
      <c r="L29">
        <v>17.7</v>
      </c>
      <c r="M29" t="s">
        <v>33</v>
      </c>
      <c r="N29">
        <v>27.4</v>
      </c>
      <c r="O29">
        <v>28.4</v>
      </c>
      <c r="P29">
        <v>28.4</v>
      </c>
      <c r="Q29">
        <v>1010.8</v>
      </c>
      <c r="R29">
        <v>0</v>
      </c>
    </row>
    <row r="30" spans="1:18" x14ac:dyDescent="0.35">
      <c r="A30" s="24">
        <f t="shared" si="0"/>
        <v>42050.5625</v>
      </c>
      <c r="B30" s="2">
        <v>42050</v>
      </c>
      <c r="C30" s="25">
        <v>0.5625</v>
      </c>
      <c r="D30">
        <v>28.7</v>
      </c>
      <c r="E30">
        <v>28.7</v>
      </c>
      <c r="F30">
        <v>27.4</v>
      </c>
      <c r="G30">
        <v>57</v>
      </c>
      <c r="H30">
        <v>19.399999999999999</v>
      </c>
      <c r="I30">
        <v>4.8</v>
      </c>
      <c r="J30" t="s">
        <v>31</v>
      </c>
      <c r="K30">
        <v>2.41</v>
      </c>
      <c r="L30">
        <v>20.9</v>
      </c>
      <c r="M30" t="s">
        <v>35</v>
      </c>
      <c r="N30">
        <v>28.7</v>
      </c>
      <c r="O30">
        <v>30.3</v>
      </c>
      <c r="P30">
        <v>30.3</v>
      </c>
      <c r="Q30">
        <v>1010.6</v>
      </c>
      <c r="R30">
        <v>0</v>
      </c>
    </row>
    <row r="31" spans="1:18" x14ac:dyDescent="0.35">
      <c r="A31" s="24">
        <f t="shared" si="0"/>
        <v>42050.583333333336</v>
      </c>
      <c r="B31" s="2">
        <v>42050</v>
      </c>
      <c r="C31" s="25">
        <v>0.58333333333333337</v>
      </c>
      <c r="D31">
        <v>28.6</v>
      </c>
      <c r="E31">
        <v>28.8</v>
      </c>
      <c r="F31">
        <v>28.4</v>
      </c>
      <c r="G31">
        <v>56</v>
      </c>
      <c r="H31">
        <v>18.899999999999999</v>
      </c>
      <c r="I31">
        <v>6.4</v>
      </c>
      <c r="J31" t="s">
        <v>28</v>
      </c>
      <c r="K31">
        <v>3.22</v>
      </c>
      <c r="L31">
        <v>24.1</v>
      </c>
      <c r="M31" t="s">
        <v>30</v>
      </c>
      <c r="N31">
        <v>28.6</v>
      </c>
      <c r="O31">
        <v>29.9</v>
      </c>
      <c r="P31">
        <v>29.9</v>
      </c>
      <c r="Q31">
        <v>1010.2</v>
      </c>
      <c r="R31">
        <v>0</v>
      </c>
    </row>
    <row r="32" spans="1:18" x14ac:dyDescent="0.35">
      <c r="A32" s="24">
        <f t="shared" si="0"/>
        <v>42050.604166666664</v>
      </c>
      <c r="B32" s="2">
        <v>42050</v>
      </c>
      <c r="C32" s="25">
        <v>0.60416666666666663</v>
      </c>
      <c r="D32">
        <v>28.7</v>
      </c>
      <c r="E32">
        <v>28.8</v>
      </c>
      <c r="F32">
        <v>28.4</v>
      </c>
      <c r="G32">
        <v>56</v>
      </c>
      <c r="H32">
        <v>19.100000000000001</v>
      </c>
      <c r="I32">
        <v>3.2</v>
      </c>
      <c r="J32" t="s">
        <v>28</v>
      </c>
      <c r="K32">
        <v>1.61</v>
      </c>
      <c r="L32">
        <v>17.7</v>
      </c>
      <c r="M32" t="s">
        <v>26</v>
      </c>
      <c r="N32">
        <v>28.7</v>
      </c>
      <c r="O32">
        <v>30.2</v>
      </c>
      <c r="P32">
        <v>30.2</v>
      </c>
      <c r="Q32">
        <v>1010.3</v>
      </c>
      <c r="R32">
        <v>0</v>
      </c>
    </row>
    <row r="33" spans="1:18" x14ac:dyDescent="0.35">
      <c r="A33" s="24">
        <f t="shared" si="0"/>
        <v>42050.625</v>
      </c>
      <c r="B33" s="2">
        <v>42050</v>
      </c>
      <c r="C33" s="25">
        <v>0.625</v>
      </c>
      <c r="D33">
        <v>28.1</v>
      </c>
      <c r="E33">
        <v>28.7</v>
      </c>
      <c r="F33">
        <v>27.8</v>
      </c>
      <c r="G33">
        <v>57</v>
      </c>
      <c r="H33">
        <v>18.8</v>
      </c>
      <c r="I33">
        <v>3.2</v>
      </c>
      <c r="J33" t="s">
        <v>28</v>
      </c>
      <c r="K33">
        <v>1.61</v>
      </c>
      <c r="L33">
        <v>14.5</v>
      </c>
      <c r="M33" t="s">
        <v>30</v>
      </c>
      <c r="N33">
        <v>28.1</v>
      </c>
      <c r="O33">
        <v>29.2</v>
      </c>
      <c r="P33">
        <v>29.2</v>
      </c>
      <c r="Q33">
        <v>1010</v>
      </c>
      <c r="R33">
        <v>0</v>
      </c>
    </row>
    <row r="34" spans="1:18" x14ac:dyDescent="0.35">
      <c r="A34" s="24">
        <f t="shared" si="0"/>
        <v>42050.645833333336</v>
      </c>
      <c r="B34" s="2">
        <v>42050</v>
      </c>
      <c r="C34" s="25">
        <v>0.64583333333333337</v>
      </c>
      <c r="D34">
        <v>28.1</v>
      </c>
      <c r="E34">
        <v>28.2</v>
      </c>
      <c r="F34">
        <v>28</v>
      </c>
      <c r="G34">
        <v>57</v>
      </c>
      <c r="H34">
        <v>18.7</v>
      </c>
      <c r="I34">
        <v>4.8</v>
      </c>
      <c r="J34" t="s">
        <v>31</v>
      </c>
      <c r="K34">
        <v>2.41</v>
      </c>
      <c r="L34">
        <v>14.5</v>
      </c>
      <c r="M34" t="s">
        <v>30</v>
      </c>
      <c r="N34">
        <v>28.1</v>
      </c>
      <c r="O34">
        <v>29.2</v>
      </c>
      <c r="P34">
        <v>29.2</v>
      </c>
      <c r="Q34">
        <v>1009.9</v>
      </c>
      <c r="R34">
        <v>0</v>
      </c>
    </row>
    <row r="35" spans="1:18" x14ac:dyDescent="0.35">
      <c r="A35" s="24">
        <f t="shared" si="0"/>
        <v>42050.666666666664</v>
      </c>
      <c r="B35" s="2">
        <v>42050</v>
      </c>
      <c r="C35" s="25">
        <v>0.66666666666666663</v>
      </c>
      <c r="D35">
        <v>28.3</v>
      </c>
      <c r="E35">
        <v>28.7</v>
      </c>
      <c r="F35">
        <v>28</v>
      </c>
      <c r="G35">
        <v>58</v>
      </c>
      <c r="H35">
        <v>19.2</v>
      </c>
      <c r="I35">
        <v>4.8</v>
      </c>
      <c r="J35" t="s">
        <v>28</v>
      </c>
      <c r="K35">
        <v>2.41</v>
      </c>
      <c r="L35">
        <v>16.100000000000001</v>
      </c>
      <c r="M35" t="s">
        <v>33</v>
      </c>
      <c r="N35">
        <v>28.3</v>
      </c>
      <c r="O35">
        <v>29.6</v>
      </c>
      <c r="P35">
        <v>29.6</v>
      </c>
      <c r="Q35">
        <v>1010</v>
      </c>
      <c r="R35">
        <v>0</v>
      </c>
    </row>
    <row r="36" spans="1:18" x14ac:dyDescent="0.35">
      <c r="A36" s="24">
        <f t="shared" si="0"/>
        <v>42050.6875</v>
      </c>
      <c r="B36" s="2">
        <v>42050</v>
      </c>
      <c r="C36" s="25">
        <v>0.6875</v>
      </c>
      <c r="D36">
        <v>28.1</v>
      </c>
      <c r="E36">
        <v>28.3</v>
      </c>
      <c r="F36">
        <v>28.1</v>
      </c>
      <c r="G36">
        <v>58</v>
      </c>
      <c r="H36">
        <v>19.100000000000001</v>
      </c>
      <c r="I36">
        <v>4.8</v>
      </c>
      <c r="J36" t="s">
        <v>31</v>
      </c>
      <c r="K36">
        <v>2.41</v>
      </c>
      <c r="L36">
        <v>14.5</v>
      </c>
      <c r="M36" t="s">
        <v>36</v>
      </c>
      <c r="N36">
        <v>28.1</v>
      </c>
      <c r="O36">
        <v>29.3</v>
      </c>
      <c r="P36">
        <v>29.3</v>
      </c>
      <c r="Q36">
        <v>1010.2</v>
      </c>
      <c r="R36">
        <v>0</v>
      </c>
    </row>
    <row r="37" spans="1:18" x14ac:dyDescent="0.35">
      <c r="A37" s="24">
        <f t="shared" si="0"/>
        <v>42050.708333333336</v>
      </c>
      <c r="B37" s="2">
        <v>42050</v>
      </c>
      <c r="C37" s="25">
        <v>0.70833333333333337</v>
      </c>
      <c r="D37">
        <v>28</v>
      </c>
      <c r="E37">
        <v>28.1</v>
      </c>
      <c r="F37">
        <v>27.8</v>
      </c>
      <c r="G37">
        <v>58</v>
      </c>
      <c r="H37">
        <v>19</v>
      </c>
      <c r="I37">
        <v>3.2</v>
      </c>
      <c r="J37" t="s">
        <v>28</v>
      </c>
      <c r="K37">
        <v>1.61</v>
      </c>
      <c r="L37">
        <v>12.9</v>
      </c>
      <c r="M37" t="s">
        <v>35</v>
      </c>
      <c r="N37">
        <v>28</v>
      </c>
      <c r="O37">
        <v>29.2</v>
      </c>
      <c r="P37">
        <v>29.2</v>
      </c>
      <c r="Q37">
        <v>1010.1</v>
      </c>
      <c r="R37">
        <v>0</v>
      </c>
    </row>
    <row r="38" spans="1:18" x14ac:dyDescent="0.35">
      <c r="A38" s="24">
        <f t="shared" si="0"/>
        <v>42050.729166666664</v>
      </c>
      <c r="B38" s="2">
        <v>42050</v>
      </c>
      <c r="C38" s="25">
        <v>0.72916666666666663</v>
      </c>
      <c r="D38">
        <v>27.8</v>
      </c>
      <c r="E38">
        <v>28.1</v>
      </c>
      <c r="F38">
        <v>27.8</v>
      </c>
      <c r="G38">
        <v>59</v>
      </c>
      <c r="H38">
        <v>19</v>
      </c>
      <c r="I38">
        <v>3.2</v>
      </c>
      <c r="J38" t="s">
        <v>28</v>
      </c>
      <c r="K38">
        <v>1.61</v>
      </c>
      <c r="L38">
        <v>12.9</v>
      </c>
      <c r="M38" t="s">
        <v>28</v>
      </c>
      <c r="N38">
        <v>27.8</v>
      </c>
      <c r="O38">
        <v>28.9</v>
      </c>
      <c r="P38">
        <v>28.9</v>
      </c>
      <c r="Q38">
        <v>1010.8</v>
      </c>
      <c r="R38">
        <v>0</v>
      </c>
    </row>
    <row r="39" spans="1:18" x14ac:dyDescent="0.35">
      <c r="A39" s="24">
        <f t="shared" si="0"/>
        <v>42050.75</v>
      </c>
      <c r="B39" s="2">
        <v>42050</v>
      </c>
      <c r="C39" s="25">
        <v>0.75</v>
      </c>
      <c r="D39">
        <v>27.4</v>
      </c>
      <c r="E39">
        <v>27.8</v>
      </c>
      <c r="F39">
        <v>27.4</v>
      </c>
      <c r="G39">
        <v>62</v>
      </c>
      <c r="H39">
        <v>19.5</v>
      </c>
      <c r="I39">
        <v>3.2</v>
      </c>
      <c r="J39" t="s">
        <v>28</v>
      </c>
      <c r="K39">
        <v>1.61</v>
      </c>
      <c r="L39">
        <v>14.5</v>
      </c>
      <c r="M39" t="s">
        <v>32</v>
      </c>
      <c r="N39">
        <v>27.4</v>
      </c>
      <c r="O39">
        <v>28.7</v>
      </c>
      <c r="P39">
        <v>28.7</v>
      </c>
      <c r="Q39">
        <v>1011.4</v>
      </c>
      <c r="R39">
        <v>0</v>
      </c>
    </row>
    <row r="40" spans="1:18" x14ac:dyDescent="0.35">
      <c r="A40" s="24">
        <f t="shared" si="0"/>
        <v>42050.770833333336</v>
      </c>
      <c r="B40" s="2">
        <v>42050</v>
      </c>
      <c r="C40" s="25">
        <v>0.77083333333333337</v>
      </c>
      <c r="D40">
        <v>26.9</v>
      </c>
      <c r="E40">
        <v>27.4</v>
      </c>
      <c r="F40">
        <v>26.9</v>
      </c>
      <c r="G40">
        <v>64</v>
      </c>
      <c r="H40">
        <v>19.5</v>
      </c>
      <c r="I40">
        <v>3.2</v>
      </c>
      <c r="J40" t="s">
        <v>28</v>
      </c>
      <c r="K40">
        <v>1.61</v>
      </c>
      <c r="L40">
        <v>17.7</v>
      </c>
      <c r="M40" t="s">
        <v>36</v>
      </c>
      <c r="N40">
        <v>26.9</v>
      </c>
      <c r="O40">
        <v>28.1</v>
      </c>
      <c r="P40">
        <v>28.1</v>
      </c>
      <c r="Q40">
        <v>1011.7</v>
      </c>
      <c r="R40">
        <v>0</v>
      </c>
    </row>
    <row r="41" spans="1:18" x14ac:dyDescent="0.35">
      <c r="A41" s="24">
        <f t="shared" si="0"/>
        <v>42050.791666666664</v>
      </c>
      <c r="B41" s="2">
        <v>42050</v>
      </c>
      <c r="C41" s="25">
        <v>0.79166666666666663</v>
      </c>
      <c r="D41">
        <v>26.5</v>
      </c>
      <c r="E41">
        <v>26.9</v>
      </c>
      <c r="F41">
        <v>26.5</v>
      </c>
      <c r="G41">
        <v>66</v>
      </c>
      <c r="H41">
        <v>19.600000000000001</v>
      </c>
      <c r="I41">
        <v>1.6</v>
      </c>
      <c r="J41" t="s">
        <v>28</v>
      </c>
      <c r="K41">
        <v>0.8</v>
      </c>
      <c r="L41">
        <v>12.9</v>
      </c>
      <c r="M41" t="s">
        <v>31</v>
      </c>
      <c r="N41">
        <v>26.5</v>
      </c>
      <c r="O41">
        <v>27.6</v>
      </c>
      <c r="P41">
        <v>27.6</v>
      </c>
      <c r="Q41">
        <v>1011.3</v>
      </c>
      <c r="R41">
        <v>0</v>
      </c>
    </row>
    <row r="42" spans="1:18" x14ac:dyDescent="0.35">
      <c r="A42" s="24">
        <f t="shared" si="0"/>
        <v>42050.8125</v>
      </c>
      <c r="B42" s="2">
        <v>42050</v>
      </c>
      <c r="C42" s="25">
        <v>0.8125</v>
      </c>
      <c r="D42">
        <v>25.8</v>
      </c>
      <c r="E42">
        <v>26.4</v>
      </c>
      <c r="F42">
        <v>25.8</v>
      </c>
      <c r="G42">
        <v>71</v>
      </c>
      <c r="H42">
        <v>20.2</v>
      </c>
      <c r="I42">
        <v>3.2</v>
      </c>
      <c r="J42" t="s">
        <v>35</v>
      </c>
      <c r="K42">
        <v>1.61</v>
      </c>
      <c r="L42">
        <v>16.100000000000001</v>
      </c>
      <c r="M42" t="s">
        <v>26</v>
      </c>
      <c r="N42">
        <v>25.8</v>
      </c>
      <c r="O42">
        <v>27.1</v>
      </c>
      <c r="P42">
        <v>27.1</v>
      </c>
      <c r="Q42">
        <v>1011</v>
      </c>
      <c r="R42">
        <v>0</v>
      </c>
    </row>
    <row r="43" spans="1:18" x14ac:dyDescent="0.35">
      <c r="A43" s="24">
        <f t="shared" si="0"/>
        <v>42050.833333333336</v>
      </c>
      <c r="B43" s="2">
        <v>42050</v>
      </c>
      <c r="C43" s="25">
        <v>0.83333333333333337</v>
      </c>
      <c r="D43">
        <v>25.2</v>
      </c>
      <c r="E43">
        <v>25.8</v>
      </c>
      <c r="F43">
        <v>25.2</v>
      </c>
      <c r="G43">
        <v>72</v>
      </c>
      <c r="H43">
        <v>19.8</v>
      </c>
      <c r="I43">
        <v>3.2</v>
      </c>
      <c r="J43" t="s">
        <v>31</v>
      </c>
      <c r="K43">
        <v>1.61</v>
      </c>
      <c r="L43">
        <v>12.9</v>
      </c>
      <c r="M43" t="s">
        <v>31</v>
      </c>
      <c r="N43">
        <v>25.2</v>
      </c>
      <c r="O43">
        <v>26.4</v>
      </c>
      <c r="P43">
        <v>26.4</v>
      </c>
      <c r="Q43">
        <v>1011.9</v>
      </c>
      <c r="R43">
        <v>0</v>
      </c>
    </row>
    <row r="44" spans="1:18" x14ac:dyDescent="0.35">
      <c r="A44" s="24">
        <f t="shared" si="0"/>
        <v>42050.854166666664</v>
      </c>
      <c r="B44" s="2">
        <v>42050</v>
      </c>
      <c r="C44" s="25">
        <v>0.85416666666666663</v>
      </c>
      <c r="D44">
        <v>24.8</v>
      </c>
      <c r="E44">
        <v>25.2</v>
      </c>
      <c r="F44">
        <v>24.7</v>
      </c>
      <c r="G44">
        <v>73</v>
      </c>
      <c r="H44">
        <v>19.600000000000001</v>
      </c>
      <c r="I44">
        <v>3.2</v>
      </c>
      <c r="J44" t="s">
        <v>28</v>
      </c>
      <c r="K44">
        <v>1.61</v>
      </c>
      <c r="L44">
        <v>12.9</v>
      </c>
      <c r="M44" t="s">
        <v>31</v>
      </c>
      <c r="N44">
        <v>24.8</v>
      </c>
      <c r="O44">
        <v>26</v>
      </c>
      <c r="P44">
        <v>26</v>
      </c>
      <c r="Q44">
        <v>1012.3</v>
      </c>
      <c r="R44">
        <v>0</v>
      </c>
    </row>
    <row r="45" spans="1:18" x14ac:dyDescent="0.35">
      <c r="A45" s="24">
        <f t="shared" si="0"/>
        <v>42050.875</v>
      </c>
      <c r="B45" s="2">
        <v>42050</v>
      </c>
      <c r="C45" s="25">
        <v>0.875</v>
      </c>
      <c r="D45">
        <v>24.3</v>
      </c>
      <c r="E45">
        <v>24.8</v>
      </c>
      <c r="F45">
        <v>24.3</v>
      </c>
      <c r="G45">
        <v>74</v>
      </c>
      <c r="H45">
        <v>19.3</v>
      </c>
      <c r="I45">
        <v>1.6</v>
      </c>
      <c r="J45" t="s">
        <v>28</v>
      </c>
      <c r="K45">
        <v>0.8</v>
      </c>
      <c r="L45">
        <v>9.6999999999999993</v>
      </c>
      <c r="M45" t="s">
        <v>31</v>
      </c>
      <c r="N45">
        <v>24.3</v>
      </c>
      <c r="O45">
        <v>25.5</v>
      </c>
      <c r="P45">
        <v>25.5</v>
      </c>
      <c r="Q45">
        <v>1012.8</v>
      </c>
      <c r="R45">
        <v>0</v>
      </c>
    </row>
    <row r="46" spans="1:18" x14ac:dyDescent="0.35">
      <c r="A46" s="24">
        <f t="shared" si="0"/>
        <v>42050.895833333336</v>
      </c>
      <c r="B46" s="2">
        <v>42050</v>
      </c>
      <c r="C46" s="25">
        <v>0.89583333333333337</v>
      </c>
      <c r="D46">
        <v>24.1</v>
      </c>
      <c r="E46">
        <v>24.3</v>
      </c>
      <c r="F46">
        <v>24.1</v>
      </c>
      <c r="G46">
        <v>76</v>
      </c>
      <c r="H46">
        <v>19.600000000000001</v>
      </c>
      <c r="I46">
        <v>1.6</v>
      </c>
      <c r="J46" t="s">
        <v>28</v>
      </c>
      <c r="K46">
        <v>0.8</v>
      </c>
      <c r="L46">
        <v>17.7</v>
      </c>
      <c r="M46" t="s">
        <v>28</v>
      </c>
      <c r="N46">
        <v>24.1</v>
      </c>
      <c r="O46">
        <v>25.3</v>
      </c>
      <c r="P46">
        <v>25.3</v>
      </c>
      <c r="Q46">
        <v>1013.2</v>
      </c>
      <c r="R46">
        <v>0</v>
      </c>
    </row>
    <row r="47" spans="1:18" x14ac:dyDescent="0.35">
      <c r="A47" s="24">
        <f t="shared" si="0"/>
        <v>42050.916666666664</v>
      </c>
      <c r="B47" s="2">
        <v>42050</v>
      </c>
      <c r="C47" s="25">
        <v>0.91666666666666663</v>
      </c>
      <c r="D47">
        <v>23.8</v>
      </c>
      <c r="E47">
        <v>24.1</v>
      </c>
      <c r="F47">
        <v>23.8</v>
      </c>
      <c r="G47">
        <v>79</v>
      </c>
      <c r="H47">
        <v>19.899999999999999</v>
      </c>
      <c r="I47">
        <v>3.2</v>
      </c>
      <c r="J47" t="s">
        <v>28</v>
      </c>
      <c r="K47">
        <v>1.61</v>
      </c>
      <c r="L47">
        <v>12.9</v>
      </c>
      <c r="M47" t="s">
        <v>28</v>
      </c>
      <c r="N47">
        <v>23.8</v>
      </c>
      <c r="O47">
        <v>25.1</v>
      </c>
      <c r="P47">
        <v>25.1</v>
      </c>
      <c r="Q47">
        <v>1013.6</v>
      </c>
      <c r="R47">
        <v>0</v>
      </c>
    </row>
    <row r="48" spans="1:18" x14ac:dyDescent="0.35">
      <c r="A48" s="24">
        <f t="shared" si="0"/>
        <v>42050.9375</v>
      </c>
      <c r="B48" s="2">
        <v>42050</v>
      </c>
      <c r="C48" s="25">
        <v>0.9375</v>
      </c>
      <c r="D48">
        <v>23.7</v>
      </c>
      <c r="E48">
        <v>23.8</v>
      </c>
      <c r="F48">
        <v>23.7</v>
      </c>
      <c r="G48">
        <v>81</v>
      </c>
      <c r="H48">
        <v>20.3</v>
      </c>
      <c r="I48">
        <v>1.6</v>
      </c>
      <c r="J48" t="s">
        <v>28</v>
      </c>
      <c r="K48">
        <v>0.8</v>
      </c>
      <c r="L48">
        <v>12.9</v>
      </c>
      <c r="M48" t="s">
        <v>31</v>
      </c>
      <c r="N48">
        <v>23.7</v>
      </c>
      <c r="O48">
        <v>25.1</v>
      </c>
      <c r="P48">
        <v>25.1</v>
      </c>
      <c r="Q48">
        <v>1014.2</v>
      </c>
      <c r="R48">
        <v>0</v>
      </c>
    </row>
    <row r="49" spans="1:18" x14ac:dyDescent="0.35">
      <c r="A49" s="24">
        <f t="shared" si="0"/>
        <v>42050.958333333336</v>
      </c>
      <c r="B49" s="2">
        <v>42050</v>
      </c>
      <c r="C49" s="25">
        <v>0.95833333333333337</v>
      </c>
      <c r="D49">
        <v>23.4</v>
      </c>
      <c r="E49">
        <v>23.7</v>
      </c>
      <c r="F49">
        <v>23.4</v>
      </c>
      <c r="G49">
        <v>83</v>
      </c>
      <c r="H49">
        <v>20.399999999999999</v>
      </c>
      <c r="I49">
        <v>1.6</v>
      </c>
      <c r="J49" t="s">
        <v>28</v>
      </c>
      <c r="K49">
        <v>0.8</v>
      </c>
      <c r="L49">
        <v>11.3</v>
      </c>
      <c r="M49" t="s">
        <v>26</v>
      </c>
      <c r="N49">
        <v>23.4</v>
      </c>
      <c r="O49">
        <v>24.7</v>
      </c>
      <c r="P49">
        <v>24.7</v>
      </c>
      <c r="Q49">
        <v>1014.3</v>
      </c>
      <c r="R49">
        <v>0</v>
      </c>
    </row>
    <row r="50" spans="1:18" x14ac:dyDescent="0.35">
      <c r="A50" s="24">
        <f t="shared" si="0"/>
        <v>42050.979166666664</v>
      </c>
      <c r="B50" s="2">
        <v>42050</v>
      </c>
      <c r="C50" s="25">
        <v>0.97916666666666663</v>
      </c>
      <c r="D50">
        <v>21.4</v>
      </c>
      <c r="E50">
        <v>23.5</v>
      </c>
      <c r="F50">
        <v>21.4</v>
      </c>
      <c r="G50">
        <v>92</v>
      </c>
      <c r="H50">
        <v>20</v>
      </c>
      <c r="I50">
        <v>4.8</v>
      </c>
      <c r="J50" t="s">
        <v>28</v>
      </c>
      <c r="K50">
        <v>2.41</v>
      </c>
      <c r="L50">
        <v>24.1</v>
      </c>
      <c r="M50" t="s">
        <v>32</v>
      </c>
      <c r="N50">
        <v>21.4</v>
      </c>
      <c r="O50">
        <v>22.7</v>
      </c>
      <c r="P50">
        <v>22.7</v>
      </c>
      <c r="Q50">
        <v>1014.7</v>
      </c>
      <c r="R50">
        <v>2.4</v>
      </c>
    </row>
    <row r="51" spans="1:18" x14ac:dyDescent="0.35">
      <c r="A51" s="24">
        <f t="shared" si="0"/>
        <v>42051</v>
      </c>
      <c r="B51" s="2">
        <v>42051</v>
      </c>
      <c r="C51" s="25">
        <v>0</v>
      </c>
      <c r="D51">
        <v>21.2</v>
      </c>
      <c r="E51">
        <v>21.4</v>
      </c>
      <c r="F51">
        <v>21.2</v>
      </c>
      <c r="G51">
        <v>94</v>
      </c>
      <c r="H51">
        <v>20.2</v>
      </c>
      <c r="I51">
        <v>1.6</v>
      </c>
      <c r="J51" t="s">
        <v>28</v>
      </c>
      <c r="K51">
        <v>0.8</v>
      </c>
      <c r="L51">
        <v>16.100000000000001</v>
      </c>
      <c r="M51" t="s">
        <v>33</v>
      </c>
      <c r="N51">
        <v>21.2</v>
      </c>
      <c r="O51">
        <v>22.5</v>
      </c>
      <c r="P51">
        <v>22.5</v>
      </c>
      <c r="Q51">
        <v>1014.9</v>
      </c>
      <c r="R51">
        <v>0</v>
      </c>
    </row>
    <row r="52" spans="1:18" x14ac:dyDescent="0.35">
      <c r="A52" s="24">
        <f t="shared" si="0"/>
        <v>42051.020833333336</v>
      </c>
      <c r="B52" s="2">
        <v>42051</v>
      </c>
      <c r="C52" s="25">
        <v>2.0833333333333332E-2</v>
      </c>
      <c r="D52">
        <v>20.9</v>
      </c>
      <c r="E52">
        <v>21.2</v>
      </c>
      <c r="F52">
        <v>20.9</v>
      </c>
      <c r="G52">
        <v>94</v>
      </c>
      <c r="H52">
        <v>19.899999999999999</v>
      </c>
      <c r="I52">
        <v>3.2</v>
      </c>
      <c r="J52" t="s">
        <v>28</v>
      </c>
      <c r="K52">
        <v>1.61</v>
      </c>
      <c r="L52">
        <v>12.9</v>
      </c>
      <c r="M52" t="s">
        <v>28</v>
      </c>
      <c r="N52">
        <v>20.9</v>
      </c>
      <c r="O52">
        <v>22.3</v>
      </c>
      <c r="P52">
        <v>22.3</v>
      </c>
      <c r="Q52">
        <v>1015.1</v>
      </c>
      <c r="R52">
        <v>0</v>
      </c>
    </row>
    <row r="53" spans="1:18" x14ac:dyDescent="0.35">
      <c r="A53" s="24">
        <f t="shared" si="0"/>
        <v>42051.041666666664</v>
      </c>
      <c r="B53" s="2">
        <v>42051</v>
      </c>
      <c r="C53" s="25">
        <v>4.1666666666666664E-2</v>
      </c>
      <c r="D53">
        <v>20.8</v>
      </c>
      <c r="E53">
        <v>20.9</v>
      </c>
      <c r="F53">
        <v>20.8</v>
      </c>
      <c r="G53">
        <v>93</v>
      </c>
      <c r="H53">
        <v>19.600000000000001</v>
      </c>
      <c r="I53">
        <v>1.6</v>
      </c>
      <c r="J53" t="s">
        <v>28</v>
      </c>
      <c r="K53">
        <v>0.8</v>
      </c>
      <c r="L53">
        <v>11.3</v>
      </c>
      <c r="M53" t="s">
        <v>35</v>
      </c>
      <c r="N53">
        <v>20.8</v>
      </c>
      <c r="O53">
        <v>22</v>
      </c>
      <c r="P53">
        <v>22</v>
      </c>
      <c r="Q53">
        <v>1015.2</v>
      </c>
      <c r="R53">
        <v>0.2</v>
      </c>
    </row>
    <row r="54" spans="1:18" x14ac:dyDescent="0.35">
      <c r="A54" s="24">
        <f t="shared" si="0"/>
        <v>42051.0625</v>
      </c>
      <c r="B54" s="2">
        <v>42051</v>
      </c>
      <c r="C54" s="25">
        <v>6.25E-2</v>
      </c>
      <c r="D54">
        <v>20.6</v>
      </c>
      <c r="E54">
        <v>20.8</v>
      </c>
      <c r="F54">
        <v>20.6</v>
      </c>
      <c r="G54">
        <v>92</v>
      </c>
      <c r="H54">
        <v>19.2</v>
      </c>
      <c r="I54">
        <v>1.6</v>
      </c>
      <c r="J54" t="s">
        <v>28</v>
      </c>
      <c r="K54">
        <v>0.8</v>
      </c>
      <c r="L54">
        <v>9.6999999999999993</v>
      </c>
      <c r="M54" t="s">
        <v>28</v>
      </c>
      <c r="N54">
        <v>20.6</v>
      </c>
      <c r="O54">
        <v>21.7</v>
      </c>
      <c r="P54">
        <v>21.7</v>
      </c>
      <c r="Q54">
        <v>1015.1</v>
      </c>
      <c r="R54">
        <v>0</v>
      </c>
    </row>
    <row r="55" spans="1:18" x14ac:dyDescent="0.35">
      <c r="A55" s="24">
        <f t="shared" si="0"/>
        <v>42051.083333333336</v>
      </c>
      <c r="B55" s="2">
        <v>42051</v>
      </c>
      <c r="C55" s="25">
        <v>8.3333333333333329E-2</v>
      </c>
      <c r="D55">
        <v>20.6</v>
      </c>
      <c r="E55">
        <v>20.6</v>
      </c>
      <c r="F55">
        <v>20.6</v>
      </c>
      <c r="G55">
        <v>90</v>
      </c>
      <c r="H55">
        <v>18.899999999999999</v>
      </c>
      <c r="I55">
        <v>3.2</v>
      </c>
      <c r="J55" t="s">
        <v>28</v>
      </c>
      <c r="K55">
        <v>1.61</v>
      </c>
      <c r="L55">
        <v>16.100000000000001</v>
      </c>
      <c r="M55" t="s">
        <v>32</v>
      </c>
      <c r="N55">
        <v>20.6</v>
      </c>
      <c r="O55">
        <v>21.7</v>
      </c>
      <c r="P55">
        <v>21.7</v>
      </c>
      <c r="Q55">
        <v>1014.9</v>
      </c>
      <c r="R55">
        <v>0</v>
      </c>
    </row>
    <row r="56" spans="1:18" x14ac:dyDescent="0.35">
      <c r="A56" s="24">
        <f t="shared" si="0"/>
        <v>42051.104166666664</v>
      </c>
      <c r="B56" s="2">
        <v>42051</v>
      </c>
      <c r="C56" s="25">
        <v>0.10416666666666667</v>
      </c>
      <c r="D56">
        <v>20.7</v>
      </c>
      <c r="E56">
        <v>20.7</v>
      </c>
      <c r="F56">
        <v>20.6</v>
      </c>
      <c r="G56">
        <v>88</v>
      </c>
      <c r="H56">
        <v>18.600000000000001</v>
      </c>
      <c r="I56">
        <v>3.2</v>
      </c>
      <c r="J56" t="s">
        <v>31</v>
      </c>
      <c r="K56">
        <v>1.61</v>
      </c>
      <c r="L56">
        <v>20.9</v>
      </c>
      <c r="M56" t="s">
        <v>28</v>
      </c>
      <c r="N56">
        <v>20.7</v>
      </c>
      <c r="O56">
        <v>21.7</v>
      </c>
      <c r="P56">
        <v>21.7</v>
      </c>
      <c r="Q56">
        <v>1014.7</v>
      </c>
      <c r="R56">
        <v>0</v>
      </c>
    </row>
    <row r="57" spans="1:18" x14ac:dyDescent="0.35">
      <c r="A57" s="24">
        <f t="shared" si="0"/>
        <v>42051.125</v>
      </c>
      <c r="B57" s="2">
        <v>42051</v>
      </c>
      <c r="C57" s="25">
        <v>0.125</v>
      </c>
      <c r="D57">
        <v>20.8</v>
      </c>
      <c r="E57">
        <v>20.8</v>
      </c>
      <c r="F57">
        <v>20.7</v>
      </c>
      <c r="G57">
        <v>86</v>
      </c>
      <c r="H57">
        <v>18.3</v>
      </c>
      <c r="I57">
        <v>3.2</v>
      </c>
      <c r="J57" t="s">
        <v>28</v>
      </c>
      <c r="K57">
        <v>1.61</v>
      </c>
      <c r="L57">
        <v>14.5</v>
      </c>
      <c r="M57" t="s">
        <v>34</v>
      </c>
      <c r="N57">
        <v>20.8</v>
      </c>
      <c r="O57">
        <v>21.7</v>
      </c>
      <c r="P57">
        <v>21.7</v>
      </c>
      <c r="Q57">
        <v>1014.5</v>
      </c>
      <c r="R57">
        <v>0</v>
      </c>
    </row>
    <row r="58" spans="1:18" x14ac:dyDescent="0.35">
      <c r="A58" s="24">
        <f t="shared" si="0"/>
        <v>42051.145833333336</v>
      </c>
      <c r="B58" s="2">
        <v>42051</v>
      </c>
      <c r="C58" s="25">
        <v>0.14583333333333334</v>
      </c>
      <c r="D58">
        <v>20.8</v>
      </c>
      <c r="E58">
        <v>20.8</v>
      </c>
      <c r="F58">
        <v>20.7</v>
      </c>
      <c r="G58">
        <v>85</v>
      </c>
      <c r="H58">
        <v>18.2</v>
      </c>
      <c r="I58">
        <v>4.8</v>
      </c>
      <c r="J58" t="s">
        <v>28</v>
      </c>
      <c r="K58">
        <v>2.41</v>
      </c>
      <c r="L58">
        <v>16.100000000000001</v>
      </c>
      <c r="M58" t="s">
        <v>29</v>
      </c>
      <c r="N58">
        <v>20.8</v>
      </c>
      <c r="O58">
        <v>21.7</v>
      </c>
      <c r="P58">
        <v>21.7</v>
      </c>
      <c r="Q58">
        <v>1014.4</v>
      </c>
      <c r="R58">
        <v>0</v>
      </c>
    </row>
    <row r="59" spans="1:18" x14ac:dyDescent="0.35">
      <c r="A59" s="24">
        <f t="shared" si="0"/>
        <v>42051.166666666664</v>
      </c>
      <c r="B59" s="2">
        <v>42051</v>
      </c>
      <c r="C59" s="25">
        <v>0.16666666666666666</v>
      </c>
      <c r="D59">
        <v>20.7</v>
      </c>
      <c r="E59">
        <v>20.8</v>
      </c>
      <c r="F59">
        <v>20.7</v>
      </c>
      <c r="G59">
        <v>85</v>
      </c>
      <c r="H59">
        <v>18.100000000000001</v>
      </c>
      <c r="I59">
        <v>3.2</v>
      </c>
      <c r="J59" t="s">
        <v>31</v>
      </c>
      <c r="K59">
        <v>1.61</v>
      </c>
      <c r="L59">
        <v>17.7</v>
      </c>
      <c r="M59" t="s">
        <v>36</v>
      </c>
      <c r="N59">
        <v>20.7</v>
      </c>
      <c r="O59">
        <v>21.7</v>
      </c>
      <c r="P59">
        <v>21.7</v>
      </c>
      <c r="Q59">
        <v>1014.4</v>
      </c>
      <c r="R59">
        <v>0</v>
      </c>
    </row>
    <row r="60" spans="1:18" x14ac:dyDescent="0.35">
      <c r="A60" s="24">
        <f t="shared" si="0"/>
        <v>42051.1875</v>
      </c>
      <c r="B60" s="2">
        <v>42051</v>
      </c>
      <c r="C60" s="25">
        <v>0.1875</v>
      </c>
      <c r="D60">
        <v>20.7</v>
      </c>
      <c r="E60">
        <v>20.7</v>
      </c>
      <c r="F60">
        <v>20.7</v>
      </c>
      <c r="G60">
        <v>84</v>
      </c>
      <c r="H60">
        <v>17.899999999999999</v>
      </c>
      <c r="I60">
        <v>3.2</v>
      </c>
      <c r="J60" t="s">
        <v>31</v>
      </c>
      <c r="K60">
        <v>1.61</v>
      </c>
      <c r="L60">
        <v>14.5</v>
      </c>
      <c r="M60" t="s">
        <v>36</v>
      </c>
      <c r="N60">
        <v>20.7</v>
      </c>
      <c r="O60">
        <v>21.6</v>
      </c>
      <c r="P60">
        <v>21.6</v>
      </c>
      <c r="Q60">
        <v>1014.9</v>
      </c>
      <c r="R60">
        <v>0</v>
      </c>
    </row>
    <row r="61" spans="1:18" x14ac:dyDescent="0.35">
      <c r="A61" s="24">
        <f t="shared" si="0"/>
        <v>42051.208333333336</v>
      </c>
      <c r="B61" s="2">
        <v>42051</v>
      </c>
      <c r="C61" s="25">
        <v>0.20833333333333334</v>
      </c>
      <c r="D61">
        <v>20.8</v>
      </c>
      <c r="E61">
        <v>20.8</v>
      </c>
      <c r="F61">
        <v>20.7</v>
      </c>
      <c r="G61">
        <v>84</v>
      </c>
      <c r="H61">
        <v>18</v>
      </c>
      <c r="I61">
        <v>4.8</v>
      </c>
      <c r="J61" t="s">
        <v>31</v>
      </c>
      <c r="K61">
        <v>2.41</v>
      </c>
      <c r="L61">
        <v>16.100000000000001</v>
      </c>
      <c r="M61" t="s">
        <v>31</v>
      </c>
      <c r="N61">
        <v>20.8</v>
      </c>
      <c r="O61">
        <v>21.7</v>
      </c>
      <c r="P61">
        <v>21.7</v>
      </c>
      <c r="Q61">
        <v>1015.4</v>
      </c>
      <c r="R61">
        <v>0</v>
      </c>
    </row>
    <row r="62" spans="1:18" x14ac:dyDescent="0.35">
      <c r="A62" s="24">
        <f t="shared" si="0"/>
        <v>42051.229166666664</v>
      </c>
      <c r="B62" s="2">
        <v>42051</v>
      </c>
      <c r="C62" s="25">
        <v>0.22916666666666666</v>
      </c>
      <c r="D62">
        <v>20.7</v>
      </c>
      <c r="E62">
        <v>20.8</v>
      </c>
      <c r="F62">
        <v>20.7</v>
      </c>
      <c r="G62">
        <v>83</v>
      </c>
      <c r="H62">
        <v>17.7</v>
      </c>
      <c r="I62">
        <v>4.8</v>
      </c>
      <c r="J62" t="s">
        <v>31</v>
      </c>
      <c r="K62">
        <v>2.41</v>
      </c>
      <c r="L62">
        <v>17.7</v>
      </c>
      <c r="M62" t="s">
        <v>31</v>
      </c>
      <c r="N62">
        <v>20.7</v>
      </c>
      <c r="O62">
        <v>21.6</v>
      </c>
      <c r="P62">
        <v>21.6</v>
      </c>
      <c r="Q62">
        <v>1015.9</v>
      </c>
      <c r="R62">
        <v>0</v>
      </c>
    </row>
    <row r="63" spans="1:18" x14ac:dyDescent="0.35">
      <c r="A63" s="24">
        <f t="shared" si="0"/>
        <v>42051.25</v>
      </c>
      <c r="B63" s="2">
        <v>42051</v>
      </c>
      <c r="C63" s="25">
        <v>0.25</v>
      </c>
      <c r="D63">
        <v>20.6</v>
      </c>
      <c r="E63">
        <v>20.7</v>
      </c>
      <c r="F63">
        <v>20.6</v>
      </c>
      <c r="G63">
        <v>82</v>
      </c>
      <c r="H63">
        <v>17.399999999999999</v>
      </c>
      <c r="I63">
        <v>4.8</v>
      </c>
      <c r="J63" t="s">
        <v>31</v>
      </c>
      <c r="K63">
        <v>2.41</v>
      </c>
      <c r="L63">
        <v>20.9</v>
      </c>
      <c r="M63" t="s">
        <v>32</v>
      </c>
      <c r="N63">
        <v>20.6</v>
      </c>
      <c r="O63">
        <v>21.5</v>
      </c>
      <c r="P63">
        <v>21.5</v>
      </c>
      <c r="Q63">
        <v>1016.3</v>
      </c>
      <c r="R63">
        <v>0</v>
      </c>
    </row>
    <row r="64" spans="1:18" x14ac:dyDescent="0.35">
      <c r="A64" s="24">
        <f t="shared" si="0"/>
        <v>42051.270833333336</v>
      </c>
      <c r="B64" s="2">
        <v>42051</v>
      </c>
      <c r="C64" s="25">
        <v>0.27083333333333331</v>
      </c>
      <c r="D64">
        <v>20.5</v>
      </c>
      <c r="E64">
        <v>20.6</v>
      </c>
      <c r="F64">
        <v>20.399999999999999</v>
      </c>
      <c r="G64">
        <v>82</v>
      </c>
      <c r="H64">
        <v>17.3</v>
      </c>
      <c r="I64">
        <v>4.8</v>
      </c>
      <c r="J64" t="s">
        <v>28</v>
      </c>
      <c r="K64">
        <v>2.41</v>
      </c>
      <c r="L64">
        <v>22.5</v>
      </c>
      <c r="M64" t="s">
        <v>30</v>
      </c>
      <c r="N64">
        <v>20.5</v>
      </c>
      <c r="O64">
        <v>21.4</v>
      </c>
      <c r="P64">
        <v>21.4</v>
      </c>
      <c r="Q64">
        <v>1017.1</v>
      </c>
      <c r="R64">
        <v>0</v>
      </c>
    </row>
    <row r="65" spans="1:18" x14ac:dyDescent="0.35">
      <c r="A65" s="24">
        <f t="shared" si="0"/>
        <v>42051.291666666664</v>
      </c>
      <c r="B65" s="2">
        <v>42051</v>
      </c>
      <c r="C65" s="25">
        <v>0.29166666666666669</v>
      </c>
      <c r="D65">
        <v>20.2</v>
      </c>
      <c r="E65">
        <v>20.5</v>
      </c>
      <c r="F65">
        <v>20.100000000000001</v>
      </c>
      <c r="G65">
        <v>80</v>
      </c>
      <c r="H65">
        <v>16.600000000000001</v>
      </c>
      <c r="I65">
        <v>6.4</v>
      </c>
      <c r="J65" t="s">
        <v>31</v>
      </c>
      <c r="K65">
        <v>3.22</v>
      </c>
      <c r="L65">
        <v>24.1</v>
      </c>
      <c r="M65" t="s">
        <v>30</v>
      </c>
      <c r="N65">
        <v>20.2</v>
      </c>
      <c r="O65">
        <v>20.9</v>
      </c>
      <c r="P65">
        <v>20.9</v>
      </c>
      <c r="Q65">
        <v>1017.6</v>
      </c>
      <c r="R65">
        <v>0</v>
      </c>
    </row>
    <row r="66" spans="1:18" x14ac:dyDescent="0.35">
      <c r="A66" s="24">
        <f t="shared" si="0"/>
        <v>42051.3125</v>
      </c>
      <c r="B66" s="2">
        <v>42051</v>
      </c>
      <c r="C66" s="25">
        <v>0.3125</v>
      </c>
      <c r="D66">
        <v>20.399999999999999</v>
      </c>
      <c r="E66">
        <v>20.399999999999999</v>
      </c>
      <c r="F66">
        <v>20.100000000000001</v>
      </c>
      <c r="G66">
        <v>76</v>
      </c>
      <c r="H66">
        <v>16.100000000000001</v>
      </c>
      <c r="I66">
        <v>4.8</v>
      </c>
      <c r="J66" t="s">
        <v>31</v>
      </c>
      <c r="K66">
        <v>2.41</v>
      </c>
      <c r="L66">
        <v>19.3</v>
      </c>
      <c r="M66" t="s">
        <v>32</v>
      </c>
      <c r="N66">
        <v>20.399999999999999</v>
      </c>
      <c r="O66">
        <v>21.1</v>
      </c>
      <c r="P66">
        <v>21.1</v>
      </c>
      <c r="Q66">
        <v>1017.9</v>
      </c>
      <c r="R66">
        <v>0</v>
      </c>
    </row>
    <row r="67" spans="1:18" x14ac:dyDescent="0.35">
      <c r="A67" s="24">
        <f t="shared" si="0"/>
        <v>42051.333333333336</v>
      </c>
      <c r="B67" s="2">
        <v>42051</v>
      </c>
      <c r="C67" s="25">
        <v>0.33333333333333331</v>
      </c>
      <c r="D67">
        <v>20.8</v>
      </c>
      <c r="E67">
        <v>20.8</v>
      </c>
      <c r="F67">
        <v>20.399999999999999</v>
      </c>
      <c r="G67">
        <v>73</v>
      </c>
      <c r="H67">
        <v>15.8</v>
      </c>
      <c r="I67">
        <v>6.4</v>
      </c>
      <c r="J67" t="s">
        <v>31</v>
      </c>
      <c r="K67">
        <v>3.22</v>
      </c>
      <c r="L67">
        <v>20.9</v>
      </c>
      <c r="M67" t="s">
        <v>35</v>
      </c>
      <c r="N67">
        <v>20.8</v>
      </c>
      <c r="O67">
        <v>21.1</v>
      </c>
      <c r="P67">
        <v>21.1</v>
      </c>
      <c r="Q67">
        <v>1018.3</v>
      </c>
      <c r="R67">
        <v>0</v>
      </c>
    </row>
    <row r="68" spans="1:18" x14ac:dyDescent="0.35">
      <c r="A68" s="24">
        <f t="shared" ref="A68:A131" si="1">B68+C68</f>
        <v>42051.354166666664</v>
      </c>
      <c r="B68" s="2">
        <v>42051</v>
      </c>
      <c r="C68" s="25">
        <v>0.35416666666666669</v>
      </c>
      <c r="D68">
        <v>21.2</v>
      </c>
      <c r="E68">
        <v>21.2</v>
      </c>
      <c r="F68">
        <v>20.8</v>
      </c>
      <c r="G68">
        <v>69</v>
      </c>
      <c r="H68">
        <v>15.3</v>
      </c>
      <c r="I68">
        <v>6.4</v>
      </c>
      <c r="J68" t="s">
        <v>31</v>
      </c>
      <c r="K68">
        <v>3.22</v>
      </c>
      <c r="L68">
        <v>20.9</v>
      </c>
      <c r="M68" t="s">
        <v>31</v>
      </c>
      <c r="N68">
        <v>21.2</v>
      </c>
      <c r="O68">
        <v>21.2</v>
      </c>
      <c r="P68">
        <v>21.2</v>
      </c>
      <c r="Q68">
        <v>1018.5</v>
      </c>
      <c r="R68">
        <v>0</v>
      </c>
    </row>
    <row r="69" spans="1:18" x14ac:dyDescent="0.35">
      <c r="A69" s="24">
        <f t="shared" si="1"/>
        <v>42051.375</v>
      </c>
      <c r="B69" s="2">
        <v>42051</v>
      </c>
      <c r="C69" s="25">
        <v>0.375</v>
      </c>
      <c r="D69">
        <v>21.8</v>
      </c>
      <c r="E69">
        <v>21.8</v>
      </c>
      <c r="F69">
        <v>21.2</v>
      </c>
      <c r="G69">
        <v>64</v>
      </c>
      <c r="H69">
        <v>14.7</v>
      </c>
      <c r="I69">
        <v>6.4</v>
      </c>
      <c r="J69" t="s">
        <v>31</v>
      </c>
      <c r="K69">
        <v>3.22</v>
      </c>
      <c r="L69">
        <v>20.9</v>
      </c>
      <c r="M69" t="s">
        <v>30</v>
      </c>
      <c r="N69">
        <v>21.8</v>
      </c>
      <c r="O69">
        <v>21.8</v>
      </c>
      <c r="P69">
        <v>21.8</v>
      </c>
      <c r="Q69">
        <v>1018.7</v>
      </c>
      <c r="R69">
        <v>0</v>
      </c>
    </row>
    <row r="70" spans="1:18" x14ac:dyDescent="0.35">
      <c r="A70" s="24">
        <f t="shared" si="1"/>
        <v>42051.395833333336</v>
      </c>
      <c r="B70" s="2">
        <v>42051</v>
      </c>
      <c r="C70" s="25">
        <v>0.39583333333333331</v>
      </c>
      <c r="D70">
        <v>22.8</v>
      </c>
      <c r="E70">
        <v>22.8</v>
      </c>
      <c r="F70">
        <v>21.8</v>
      </c>
      <c r="G70">
        <v>60</v>
      </c>
      <c r="H70">
        <v>14.6</v>
      </c>
      <c r="I70">
        <v>4.8</v>
      </c>
      <c r="J70" t="s">
        <v>31</v>
      </c>
      <c r="K70">
        <v>2.41</v>
      </c>
      <c r="L70">
        <v>19.3</v>
      </c>
      <c r="M70" t="s">
        <v>30</v>
      </c>
      <c r="N70">
        <v>22.8</v>
      </c>
      <c r="O70">
        <v>23</v>
      </c>
      <c r="P70">
        <v>23</v>
      </c>
      <c r="Q70">
        <v>1018.7</v>
      </c>
      <c r="R70">
        <v>0</v>
      </c>
    </row>
    <row r="71" spans="1:18" x14ac:dyDescent="0.35">
      <c r="A71" s="24">
        <f t="shared" si="1"/>
        <v>42051.416666666664</v>
      </c>
      <c r="B71" s="2">
        <v>42051</v>
      </c>
      <c r="C71" s="25">
        <v>0.41666666666666669</v>
      </c>
      <c r="D71">
        <v>23.9</v>
      </c>
      <c r="E71">
        <v>24</v>
      </c>
      <c r="F71">
        <v>22.8</v>
      </c>
      <c r="G71">
        <v>56</v>
      </c>
      <c r="H71">
        <v>14.6</v>
      </c>
      <c r="I71">
        <v>6.4</v>
      </c>
      <c r="J71" t="s">
        <v>31</v>
      </c>
      <c r="K71">
        <v>3.22</v>
      </c>
      <c r="L71">
        <v>19.3</v>
      </c>
      <c r="M71" t="s">
        <v>26</v>
      </c>
      <c r="N71">
        <v>23.9</v>
      </c>
      <c r="O71">
        <v>24.2</v>
      </c>
      <c r="P71">
        <v>24.2</v>
      </c>
      <c r="Q71">
        <v>1018.8</v>
      </c>
      <c r="R71">
        <v>0</v>
      </c>
    </row>
    <row r="72" spans="1:18" x14ac:dyDescent="0.35">
      <c r="A72" s="24">
        <f t="shared" si="1"/>
        <v>42051.4375</v>
      </c>
      <c r="B72" s="2">
        <v>42051</v>
      </c>
      <c r="C72" s="25">
        <v>0.4375</v>
      </c>
      <c r="D72">
        <v>24.7</v>
      </c>
      <c r="E72">
        <v>24.7</v>
      </c>
      <c r="F72">
        <v>23.9</v>
      </c>
      <c r="G72">
        <v>53</v>
      </c>
      <c r="H72">
        <v>14.5</v>
      </c>
      <c r="I72">
        <v>6.4</v>
      </c>
      <c r="J72" t="s">
        <v>28</v>
      </c>
      <c r="K72">
        <v>3.22</v>
      </c>
      <c r="L72">
        <v>24.1</v>
      </c>
      <c r="M72" t="s">
        <v>35</v>
      </c>
      <c r="N72">
        <v>24.7</v>
      </c>
      <c r="O72">
        <v>24.8</v>
      </c>
      <c r="P72">
        <v>24.8</v>
      </c>
      <c r="Q72">
        <v>1018.5</v>
      </c>
      <c r="R72">
        <v>0</v>
      </c>
    </row>
    <row r="73" spans="1:18" x14ac:dyDescent="0.35">
      <c r="A73" s="24">
        <f t="shared" si="1"/>
        <v>42051.458333333336</v>
      </c>
      <c r="B73" s="2">
        <v>42051</v>
      </c>
      <c r="C73" s="25">
        <v>0.45833333333333331</v>
      </c>
      <c r="D73">
        <v>25.2</v>
      </c>
      <c r="E73">
        <v>25.3</v>
      </c>
      <c r="F73">
        <v>24.7</v>
      </c>
      <c r="G73">
        <v>51</v>
      </c>
      <c r="H73">
        <v>14.3</v>
      </c>
      <c r="I73">
        <v>4.8</v>
      </c>
      <c r="J73" t="s">
        <v>31</v>
      </c>
      <c r="K73">
        <v>2.41</v>
      </c>
      <c r="L73">
        <v>20.9</v>
      </c>
      <c r="M73" t="s">
        <v>32</v>
      </c>
      <c r="N73">
        <v>25.2</v>
      </c>
      <c r="O73">
        <v>25.2</v>
      </c>
      <c r="P73">
        <v>25.2</v>
      </c>
      <c r="Q73">
        <v>1018.1</v>
      </c>
      <c r="R73">
        <v>0</v>
      </c>
    </row>
    <row r="74" spans="1:18" x14ac:dyDescent="0.35">
      <c r="A74" s="24">
        <f t="shared" si="1"/>
        <v>42051.479166666664</v>
      </c>
      <c r="B74" s="2">
        <v>42051</v>
      </c>
      <c r="C74" s="25">
        <v>0.47916666666666669</v>
      </c>
      <c r="D74">
        <v>26.3</v>
      </c>
      <c r="E74">
        <v>26.3</v>
      </c>
      <c r="F74">
        <v>25.2</v>
      </c>
      <c r="G74">
        <v>49</v>
      </c>
      <c r="H74">
        <v>14.7</v>
      </c>
      <c r="I74">
        <v>6.4</v>
      </c>
      <c r="J74" t="s">
        <v>31</v>
      </c>
      <c r="K74">
        <v>3.22</v>
      </c>
      <c r="L74">
        <v>25.7</v>
      </c>
      <c r="M74" t="s">
        <v>34</v>
      </c>
      <c r="N74">
        <v>26.3</v>
      </c>
      <c r="O74">
        <v>26.3</v>
      </c>
      <c r="P74">
        <v>26.3</v>
      </c>
      <c r="Q74">
        <v>1017.7</v>
      </c>
      <c r="R74">
        <v>0</v>
      </c>
    </row>
    <row r="75" spans="1:18" x14ac:dyDescent="0.35">
      <c r="A75" s="24">
        <f t="shared" si="1"/>
        <v>42051.5</v>
      </c>
      <c r="B75" s="2">
        <v>42051</v>
      </c>
      <c r="C75" s="25">
        <v>0.5</v>
      </c>
      <c r="D75">
        <v>27.1</v>
      </c>
      <c r="E75">
        <v>27.2</v>
      </c>
      <c r="F75">
        <v>26.3</v>
      </c>
      <c r="G75">
        <v>47</v>
      </c>
      <c r="H75">
        <v>14.8</v>
      </c>
      <c r="I75">
        <v>6.4</v>
      </c>
      <c r="J75" t="s">
        <v>31</v>
      </c>
      <c r="K75">
        <v>3.22</v>
      </c>
      <c r="L75">
        <v>17.7</v>
      </c>
      <c r="M75" t="s">
        <v>29</v>
      </c>
      <c r="N75">
        <v>27.1</v>
      </c>
      <c r="O75">
        <v>26.9</v>
      </c>
      <c r="P75">
        <v>26.9</v>
      </c>
      <c r="Q75">
        <v>1017.5</v>
      </c>
      <c r="R75">
        <v>0</v>
      </c>
    </row>
    <row r="76" spans="1:18" x14ac:dyDescent="0.35">
      <c r="A76" s="24">
        <f t="shared" si="1"/>
        <v>42051.520833333336</v>
      </c>
      <c r="B76" s="2">
        <v>42051</v>
      </c>
      <c r="C76" s="25">
        <v>0.52083333333333337</v>
      </c>
      <c r="D76">
        <v>27.9</v>
      </c>
      <c r="E76">
        <v>27.9</v>
      </c>
      <c r="F76">
        <v>27</v>
      </c>
      <c r="G76">
        <v>45</v>
      </c>
      <c r="H76">
        <v>14.9</v>
      </c>
      <c r="I76">
        <v>6.4</v>
      </c>
      <c r="J76" t="s">
        <v>31</v>
      </c>
      <c r="K76">
        <v>3.22</v>
      </c>
      <c r="L76">
        <v>17.7</v>
      </c>
      <c r="M76" t="s">
        <v>31</v>
      </c>
      <c r="N76">
        <v>27.9</v>
      </c>
      <c r="O76">
        <v>27.9</v>
      </c>
      <c r="P76">
        <v>27.9</v>
      </c>
      <c r="Q76">
        <v>1017.1</v>
      </c>
      <c r="R76">
        <v>0</v>
      </c>
    </row>
    <row r="77" spans="1:18" x14ac:dyDescent="0.35">
      <c r="A77" s="24">
        <f t="shared" si="1"/>
        <v>42051.541666666664</v>
      </c>
      <c r="B77" s="2">
        <v>42051</v>
      </c>
      <c r="C77" s="25">
        <v>0.54166666666666663</v>
      </c>
      <c r="D77">
        <v>28.6</v>
      </c>
      <c r="E77">
        <v>28.6</v>
      </c>
      <c r="F77">
        <v>27.6</v>
      </c>
      <c r="G77">
        <v>44</v>
      </c>
      <c r="H77">
        <v>15.2</v>
      </c>
      <c r="I77">
        <v>6.4</v>
      </c>
      <c r="J77" t="s">
        <v>28</v>
      </c>
      <c r="K77">
        <v>3.22</v>
      </c>
      <c r="L77">
        <v>25.7</v>
      </c>
      <c r="M77" t="s">
        <v>30</v>
      </c>
      <c r="N77">
        <v>28.6</v>
      </c>
      <c r="O77">
        <v>28.9</v>
      </c>
      <c r="P77">
        <v>28.9</v>
      </c>
      <c r="Q77">
        <v>1016.9</v>
      </c>
      <c r="R77">
        <v>0</v>
      </c>
    </row>
    <row r="78" spans="1:18" x14ac:dyDescent="0.35">
      <c r="A78" s="24">
        <f t="shared" si="1"/>
        <v>42051.5625</v>
      </c>
      <c r="B78" s="2">
        <v>42051</v>
      </c>
      <c r="C78" s="25">
        <v>0.5625</v>
      </c>
      <c r="D78">
        <v>29.2</v>
      </c>
      <c r="E78">
        <v>29.3</v>
      </c>
      <c r="F78">
        <v>28.6</v>
      </c>
      <c r="G78">
        <v>42</v>
      </c>
      <c r="H78">
        <v>14.9</v>
      </c>
      <c r="I78">
        <v>4.8</v>
      </c>
      <c r="J78" t="s">
        <v>28</v>
      </c>
      <c r="K78">
        <v>2.41</v>
      </c>
      <c r="L78">
        <v>19.3</v>
      </c>
      <c r="M78" t="s">
        <v>29</v>
      </c>
      <c r="N78">
        <v>29.2</v>
      </c>
      <c r="O78">
        <v>29.4</v>
      </c>
      <c r="P78">
        <v>29.4</v>
      </c>
      <c r="Q78">
        <v>1016.5</v>
      </c>
      <c r="R78">
        <v>0</v>
      </c>
    </row>
    <row r="79" spans="1:18" x14ac:dyDescent="0.35">
      <c r="A79" s="24">
        <f t="shared" si="1"/>
        <v>42051.583333333336</v>
      </c>
      <c r="B79" s="2">
        <v>42051</v>
      </c>
      <c r="C79" s="25">
        <v>0.58333333333333337</v>
      </c>
      <c r="D79">
        <v>28.8</v>
      </c>
      <c r="E79">
        <v>29.4</v>
      </c>
      <c r="F79">
        <v>28.8</v>
      </c>
      <c r="G79">
        <v>42</v>
      </c>
      <c r="H79">
        <v>14.6</v>
      </c>
      <c r="I79">
        <v>4.8</v>
      </c>
      <c r="J79" t="s">
        <v>31</v>
      </c>
      <c r="K79">
        <v>2.41</v>
      </c>
      <c r="L79">
        <v>22.5</v>
      </c>
      <c r="M79" t="s">
        <v>36</v>
      </c>
      <c r="N79">
        <v>28.8</v>
      </c>
      <c r="O79">
        <v>29.2</v>
      </c>
      <c r="P79">
        <v>29.2</v>
      </c>
      <c r="Q79">
        <v>1016.2</v>
      </c>
      <c r="R79">
        <v>0</v>
      </c>
    </row>
    <row r="80" spans="1:18" x14ac:dyDescent="0.35">
      <c r="A80" s="24">
        <f t="shared" si="1"/>
        <v>42051.604166666664</v>
      </c>
      <c r="B80" s="2">
        <v>42051</v>
      </c>
      <c r="C80" s="25">
        <v>0.60416666666666663</v>
      </c>
      <c r="D80">
        <v>29.1</v>
      </c>
      <c r="E80">
        <v>29.3</v>
      </c>
      <c r="F80">
        <v>28.8</v>
      </c>
      <c r="G80">
        <v>42</v>
      </c>
      <c r="H80">
        <v>14.9</v>
      </c>
      <c r="I80">
        <v>6.4</v>
      </c>
      <c r="J80" t="s">
        <v>32</v>
      </c>
      <c r="K80">
        <v>3.22</v>
      </c>
      <c r="L80">
        <v>24.1</v>
      </c>
      <c r="M80" t="s">
        <v>34</v>
      </c>
      <c r="N80">
        <v>29.1</v>
      </c>
      <c r="O80">
        <v>29.4</v>
      </c>
      <c r="P80">
        <v>29.4</v>
      </c>
      <c r="Q80">
        <v>1016</v>
      </c>
      <c r="R80">
        <v>0</v>
      </c>
    </row>
    <row r="81" spans="1:18" x14ac:dyDescent="0.35">
      <c r="A81" s="24">
        <f t="shared" si="1"/>
        <v>42051.625</v>
      </c>
      <c r="B81" s="2">
        <v>42051</v>
      </c>
      <c r="C81" s="25">
        <v>0.625</v>
      </c>
      <c r="D81">
        <v>29.7</v>
      </c>
      <c r="E81">
        <v>30.2</v>
      </c>
      <c r="F81">
        <v>29.1</v>
      </c>
      <c r="G81">
        <v>41</v>
      </c>
      <c r="H81">
        <v>15.1</v>
      </c>
      <c r="I81">
        <v>4.8</v>
      </c>
      <c r="J81" t="s">
        <v>28</v>
      </c>
      <c r="K81">
        <v>2.41</v>
      </c>
      <c r="L81">
        <v>19.3</v>
      </c>
      <c r="M81" t="s">
        <v>26</v>
      </c>
      <c r="N81">
        <v>29.7</v>
      </c>
      <c r="O81">
        <v>29.9</v>
      </c>
      <c r="P81">
        <v>29.9</v>
      </c>
      <c r="Q81">
        <v>1015.5</v>
      </c>
      <c r="R81">
        <v>0</v>
      </c>
    </row>
    <row r="82" spans="1:18" x14ac:dyDescent="0.35">
      <c r="A82" s="24">
        <f t="shared" si="1"/>
        <v>42051.645833333336</v>
      </c>
      <c r="B82" s="2">
        <v>42051</v>
      </c>
      <c r="C82" s="25">
        <v>0.64583333333333337</v>
      </c>
      <c r="D82">
        <v>30</v>
      </c>
      <c r="E82">
        <v>30.3</v>
      </c>
      <c r="F82">
        <v>29.6</v>
      </c>
      <c r="G82">
        <v>41</v>
      </c>
      <c r="H82">
        <v>15.3</v>
      </c>
      <c r="I82">
        <v>4.8</v>
      </c>
      <c r="J82" t="s">
        <v>31</v>
      </c>
      <c r="K82">
        <v>2.41</v>
      </c>
      <c r="L82">
        <v>17.7</v>
      </c>
      <c r="M82" t="s">
        <v>32</v>
      </c>
      <c r="N82">
        <v>30</v>
      </c>
      <c r="O82">
        <v>30.2</v>
      </c>
      <c r="P82">
        <v>30.2</v>
      </c>
      <c r="Q82">
        <v>1015.2</v>
      </c>
      <c r="R82">
        <v>0</v>
      </c>
    </row>
    <row r="83" spans="1:18" x14ac:dyDescent="0.35">
      <c r="A83" s="24">
        <f t="shared" si="1"/>
        <v>42051.666666666664</v>
      </c>
      <c r="B83" s="2">
        <v>42051</v>
      </c>
      <c r="C83" s="25">
        <v>0.66666666666666663</v>
      </c>
      <c r="D83">
        <v>30.4</v>
      </c>
      <c r="E83">
        <v>30.4</v>
      </c>
      <c r="F83">
        <v>29.9</v>
      </c>
      <c r="G83">
        <v>41</v>
      </c>
      <c r="H83">
        <v>15.7</v>
      </c>
      <c r="I83">
        <v>3.2</v>
      </c>
      <c r="J83" t="s">
        <v>28</v>
      </c>
      <c r="K83">
        <v>1.61</v>
      </c>
      <c r="L83">
        <v>16.100000000000001</v>
      </c>
      <c r="M83" t="s">
        <v>35</v>
      </c>
      <c r="N83">
        <v>30.4</v>
      </c>
      <c r="O83">
        <v>30.7</v>
      </c>
      <c r="P83">
        <v>30.7</v>
      </c>
      <c r="Q83">
        <v>1015.1</v>
      </c>
      <c r="R83">
        <v>0</v>
      </c>
    </row>
    <row r="84" spans="1:18" x14ac:dyDescent="0.35">
      <c r="A84" s="24">
        <f t="shared" si="1"/>
        <v>42051.6875</v>
      </c>
      <c r="B84" s="2">
        <v>42051</v>
      </c>
      <c r="C84" s="25">
        <v>0.6875</v>
      </c>
      <c r="D84">
        <v>29.7</v>
      </c>
      <c r="E84">
        <v>30.6</v>
      </c>
      <c r="F84">
        <v>29.7</v>
      </c>
      <c r="G84">
        <v>42</v>
      </c>
      <c r="H84">
        <v>15.4</v>
      </c>
      <c r="I84">
        <v>4.8</v>
      </c>
      <c r="J84" t="s">
        <v>31</v>
      </c>
      <c r="K84">
        <v>2.41</v>
      </c>
      <c r="L84">
        <v>16.100000000000001</v>
      </c>
      <c r="M84" t="s">
        <v>36</v>
      </c>
      <c r="N84">
        <v>29.7</v>
      </c>
      <c r="O84">
        <v>29.9</v>
      </c>
      <c r="P84">
        <v>29.9</v>
      </c>
      <c r="Q84">
        <v>1015.2</v>
      </c>
      <c r="R84">
        <v>0</v>
      </c>
    </row>
    <row r="85" spans="1:18" x14ac:dyDescent="0.35">
      <c r="A85" s="24">
        <f t="shared" si="1"/>
        <v>42051.708333333336</v>
      </c>
      <c r="B85" s="2">
        <v>42051</v>
      </c>
      <c r="C85" s="25">
        <v>0.70833333333333337</v>
      </c>
      <c r="D85">
        <v>29.7</v>
      </c>
      <c r="E85">
        <v>29.7</v>
      </c>
      <c r="F85">
        <v>29.3</v>
      </c>
      <c r="G85">
        <v>42</v>
      </c>
      <c r="H85">
        <v>15.4</v>
      </c>
      <c r="I85">
        <v>4.8</v>
      </c>
      <c r="J85" t="s">
        <v>28</v>
      </c>
      <c r="K85">
        <v>2.41</v>
      </c>
      <c r="L85">
        <v>16.100000000000001</v>
      </c>
      <c r="M85" t="s">
        <v>31</v>
      </c>
      <c r="N85">
        <v>29.7</v>
      </c>
      <c r="O85">
        <v>29.9</v>
      </c>
      <c r="P85">
        <v>29.9</v>
      </c>
      <c r="Q85">
        <v>1015.3</v>
      </c>
      <c r="R85">
        <v>0</v>
      </c>
    </row>
    <row r="86" spans="1:18" x14ac:dyDescent="0.35">
      <c r="A86" s="24">
        <f t="shared" si="1"/>
        <v>42051.729166666664</v>
      </c>
      <c r="B86" s="2">
        <v>42051</v>
      </c>
      <c r="C86" s="25">
        <v>0.72916666666666663</v>
      </c>
      <c r="D86">
        <v>28.4</v>
      </c>
      <c r="E86">
        <v>29.6</v>
      </c>
      <c r="F86">
        <v>28.4</v>
      </c>
      <c r="G86">
        <v>46</v>
      </c>
      <c r="H86">
        <v>15.7</v>
      </c>
      <c r="I86">
        <v>4.8</v>
      </c>
      <c r="J86" t="s">
        <v>28</v>
      </c>
      <c r="K86">
        <v>2.41</v>
      </c>
      <c r="L86">
        <v>19.3</v>
      </c>
      <c r="M86" t="s">
        <v>37</v>
      </c>
      <c r="N86">
        <v>28.4</v>
      </c>
      <c r="O86">
        <v>28.9</v>
      </c>
      <c r="P86">
        <v>28.9</v>
      </c>
      <c r="Q86">
        <v>1015.3</v>
      </c>
      <c r="R86">
        <v>0</v>
      </c>
    </row>
    <row r="87" spans="1:18" x14ac:dyDescent="0.35">
      <c r="A87" s="24">
        <f t="shared" si="1"/>
        <v>42051.75</v>
      </c>
      <c r="B87" s="2">
        <v>42051</v>
      </c>
      <c r="C87" s="25">
        <v>0.75</v>
      </c>
      <c r="D87">
        <v>27.6</v>
      </c>
      <c r="E87">
        <v>28.6</v>
      </c>
      <c r="F87">
        <v>27.6</v>
      </c>
      <c r="G87">
        <v>46</v>
      </c>
      <c r="H87">
        <v>14.9</v>
      </c>
      <c r="I87">
        <v>4.8</v>
      </c>
      <c r="J87" t="s">
        <v>28</v>
      </c>
      <c r="K87">
        <v>2.41</v>
      </c>
      <c r="L87">
        <v>19.3</v>
      </c>
      <c r="M87" t="s">
        <v>28</v>
      </c>
      <c r="N87">
        <v>27.6</v>
      </c>
      <c r="O87">
        <v>27.5</v>
      </c>
      <c r="P87">
        <v>27.5</v>
      </c>
      <c r="Q87">
        <v>1015.6</v>
      </c>
      <c r="R87">
        <v>0</v>
      </c>
    </row>
    <row r="88" spans="1:18" x14ac:dyDescent="0.35">
      <c r="A88" s="24">
        <f t="shared" si="1"/>
        <v>42051.770833333336</v>
      </c>
      <c r="B88" s="2">
        <v>42051</v>
      </c>
      <c r="C88" s="25">
        <v>0.77083333333333337</v>
      </c>
      <c r="D88">
        <v>26.2</v>
      </c>
      <c r="E88">
        <v>27.6</v>
      </c>
      <c r="F88">
        <v>26.2</v>
      </c>
      <c r="G88">
        <v>51</v>
      </c>
      <c r="H88">
        <v>15.2</v>
      </c>
      <c r="I88">
        <v>4.8</v>
      </c>
      <c r="J88" t="s">
        <v>28</v>
      </c>
      <c r="K88">
        <v>2.41</v>
      </c>
      <c r="L88">
        <v>17.7</v>
      </c>
      <c r="M88" t="s">
        <v>28</v>
      </c>
      <c r="N88">
        <v>26.2</v>
      </c>
      <c r="O88">
        <v>26.3</v>
      </c>
      <c r="P88">
        <v>26.3</v>
      </c>
      <c r="Q88">
        <v>1016</v>
      </c>
      <c r="R88">
        <v>0</v>
      </c>
    </row>
    <row r="89" spans="1:18" x14ac:dyDescent="0.35">
      <c r="A89" s="24">
        <f t="shared" si="1"/>
        <v>42051.791666666664</v>
      </c>
      <c r="B89" s="2">
        <v>42051</v>
      </c>
      <c r="C89" s="25">
        <v>0.79166666666666663</v>
      </c>
      <c r="D89">
        <v>25.1</v>
      </c>
      <c r="E89">
        <v>26.2</v>
      </c>
      <c r="F89">
        <v>25.1</v>
      </c>
      <c r="G89">
        <v>58</v>
      </c>
      <c r="H89">
        <v>16.2</v>
      </c>
      <c r="I89">
        <v>3.2</v>
      </c>
      <c r="J89" t="s">
        <v>28</v>
      </c>
      <c r="K89">
        <v>1.61</v>
      </c>
      <c r="L89">
        <v>14.5</v>
      </c>
      <c r="M89" t="s">
        <v>32</v>
      </c>
      <c r="N89">
        <v>25.1</v>
      </c>
      <c r="O89">
        <v>25.4</v>
      </c>
      <c r="P89">
        <v>25.4</v>
      </c>
      <c r="Q89">
        <v>1016.4</v>
      </c>
      <c r="R89">
        <v>0</v>
      </c>
    </row>
    <row r="90" spans="1:18" x14ac:dyDescent="0.35">
      <c r="A90" s="24">
        <f t="shared" si="1"/>
        <v>42051.8125</v>
      </c>
      <c r="B90" s="2">
        <v>42051</v>
      </c>
      <c r="C90" s="25">
        <v>0.8125</v>
      </c>
      <c r="D90">
        <v>24.2</v>
      </c>
      <c r="E90">
        <v>25</v>
      </c>
      <c r="F90">
        <v>24.2</v>
      </c>
      <c r="G90">
        <v>60</v>
      </c>
      <c r="H90">
        <v>16</v>
      </c>
      <c r="I90">
        <v>1.6</v>
      </c>
      <c r="J90" t="s">
        <v>28</v>
      </c>
      <c r="K90">
        <v>0.8</v>
      </c>
      <c r="L90">
        <v>12.9</v>
      </c>
      <c r="M90" t="s">
        <v>31</v>
      </c>
      <c r="N90">
        <v>24.2</v>
      </c>
      <c r="O90">
        <v>24.7</v>
      </c>
      <c r="P90">
        <v>24.7</v>
      </c>
      <c r="Q90">
        <v>1017</v>
      </c>
      <c r="R90">
        <v>0</v>
      </c>
    </row>
    <row r="91" spans="1:18" x14ac:dyDescent="0.35">
      <c r="A91" s="24">
        <f t="shared" si="1"/>
        <v>42051.833333333336</v>
      </c>
      <c r="B91" s="2">
        <v>42051</v>
      </c>
      <c r="C91" s="25">
        <v>0.83333333333333337</v>
      </c>
      <c r="D91">
        <v>23.8</v>
      </c>
      <c r="E91">
        <v>24.2</v>
      </c>
      <c r="F91">
        <v>23.8</v>
      </c>
      <c r="G91">
        <v>62</v>
      </c>
      <c r="H91">
        <v>16.100000000000001</v>
      </c>
      <c r="I91">
        <v>3.2</v>
      </c>
      <c r="J91" t="s">
        <v>28</v>
      </c>
      <c r="K91">
        <v>1.61</v>
      </c>
      <c r="L91">
        <v>17.7</v>
      </c>
      <c r="M91" t="s">
        <v>26</v>
      </c>
      <c r="N91">
        <v>23.8</v>
      </c>
      <c r="O91">
        <v>24.3</v>
      </c>
      <c r="P91">
        <v>24.3</v>
      </c>
      <c r="Q91">
        <v>1017.9</v>
      </c>
      <c r="R91">
        <v>0</v>
      </c>
    </row>
    <row r="92" spans="1:18" x14ac:dyDescent="0.35">
      <c r="A92" s="24">
        <f t="shared" si="1"/>
        <v>42051.854166666664</v>
      </c>
      <c r="B92" s="2">
        <v>42051</v>
      </c>
      <c r="C92" s="25">
        <v>0.85416666666666663</v>
      </c>
      <c r="D92">
        <v>23</v>
      </c>
      <c r="E92">
        <v>23.8</v>
      </c>
      <c r="F92">
        <v>23</v>
      </c>
      <c r="G92">
        <v>68</v>
      </c>
      <c r="H92">
        <v>16.8</v>
      </c>
      <c r="I92">
        <v>3.2</v>
      </c>
      <c r="J92" t="s">
        <v>28</v>
      </c>
      <c r="K92">
        <v>1.61</v>
      </c>
      <c r="L92">
        <v>14.5</v>
      </c>
      <c r="M92" t="s">
        <v>28</v>
      </c>
      <c r="N92">
        <v>23</v>
      </c>
      <c r="O92">
        <v>23.6</v>
      </c>
      <c r="P92">
        <v>23.6</v>
      </c>
      <c r="Q92">
        <v>1018.3</v>
      </c>
      <c r="R92">
        <v>0</v>
      </c>
    </row>
    <row r="93" spans="1:18" x14ac:dyDescent="0.35">
      <c r="A93" s="24">
        <f t="shared" si="1"/>
        <v>42051.875</v>
      </c>
      <c r="B93" s="2">
        <v>42051</v>
      </c>
      <c r="C93" s="25">
        <v>0.875</v>
      </c>
      <c r="D93">
        <v>22.4</v>
      </c>
      <c r="E93">
        <v>23</v>
      </c>
      <c r="F93">
        <v>22.4</v>
      </c>
      <c r="G93">
        <v>71</v>
      </c>
      <c r="H93">
        <v>16.899999999999999</v>
      </c>
      <c r="I93">
        <v>3.2</v>
      </c>
      <c r="J93" t="s">
        <v>31</v>
      </c>
      <c r="K93">
        <v>1.61</v>
      </c>
      <c r="L93">
        <v>17.7</v>
      </c>
      <c r="M93" t="s">
        <v>32</v>
      </c>
      <c r="N93">
        <v>22.4</v>
      </c>
      <c r="O93">
        <v>22.9</v>
      </c>
      <c r="P93">
        <v>22.9</v>
      </c>
      <c r="Q93">
        <v>1018.9</v>
      </c>
      <c r="R93">
        <v>0</v>
      </c>
    </row>
    <row r="94" spans="1:18" x14ac:dyDescent="0.35">
      <c r="A94" s="24">
        <f t="shared" si="1"/>
        <v>42051.895833333336</v>
      </c>
      <c r="B94" s="2">
        <v>42051</v>
      </c>
      <c r="C94" s="25">
        <v>0.89583333333333337</v>
      </c>
      <c r="D94">
        <v>21.9</v>
      </c>
      <c r="E94">
        <v>22.4</v>
      </c>
      <c r="F94">
        <v>21.9</v>
      </c>
      <c r="G94">
        <v>73</v>
      </c>
      <c r="H94">
        <v>16.899999999999999</v>
      </c>
      <c r="I94">
        <v>3.2</v>
      </c>
      <c r="J94" t="s">
        <v>28</v>
      </c>
      <c r="K94">
        <v>1.61</v>
      </c>
      <c r="L94">
        <v>19.3</v>
      </c>
      <c r="M94" t="s">
        <v>31</v>
      </c>
      <c r="N94">
        <v>21.9</v>
      </c>
      <c r="O94">
        <v>22.4</v>
      </c>
      <c r="P94">
        <v>22.4</v>
      </c>
      <c r="Q94">
        <v>1019.2</v>
      </c>
      <c r="R94">
        <v>0</v>
      </c>
    </row>
    <row r="95" spans="1:18" x14ac:dyDescent="0.35">
      <c r="A95" s="24">
        <f t="shared" si="1"/>
        <v>42051.916666666664</v>
      </c>
      <c r="B95" s="2">
        <v>42051</v>
      </c>
      <c r="C95" s="25">
        <v>0.91666666666666663</v>
      </c>
      <c r="D95">
        <v>21.6</v>
      </c>
      <c r="E95">
        <v>21.9</v>
      </c>
      <c r="F95">
        <v>21.6</v>
      </c>
      <c r="G95">
        <v>75</v>
      </c>
      <c r="H95">
        <v>16.899999999999999</v>
      </c>
      <c r="I95">
        <v>3.2</v>
      </c>
      <c r="J95" t="s">
        <v>28</v>
      </c>
      <c r="K95">
        <v>1.61</v>
      </c>
      <c r="L95">
        <v>17.7</v>
      </c>
      <c r="M95" t="s">
        <v>30</v>
      </c>
      <c r="N95">
        <v>21.6</v>
      </c>
      <c r="O95">
        <v>22</v>
      </c>
      <c r="P95">
        <v>22</v>
      </c>
      <c r="Q95">
        <v>1019.3</v>
      </c>
      <c r="R95">
        <v>0</v>
      </c>
    </row>
    <row r="96" spans="1:18" x14ac:dyDescent="0.35">
      <c r="A96" s="24">
        <f t="shared" si="1"/>
        <v>42051.9375</v>
      </c>
      <c r="B96" s="2">
        <v>42051</v>
      </c>
      <c r="C96" s="25">
        <v>0.9375</v>
      </c>
      <c r="D96">
        <v>21.2</v>
      </c>
      <c r="E96">
        <v>21.6</v>
      </c>
      <c r="F96">
        <v>21.2</v>
      </c>
      <c r="G96">
        <v>77</v>
      </c>
      <c r="H96">
        <v>17</v>
      </c>
      <c r="I96">
        <v>3.2</v>
      </c>
      <c r="J96" t="s">
        <v>28</v>
      </c>
      <c r="K96">
        <v>1.61</v>
      </c>
      <c r="L96">
        <v>16.100000000000001</v>
      </c>
      <c r="M96" t="s">
        <v>31</v>
      </c>
      <c r="N96">
        <v>21.2</v>
      </c>
      <c r="O96">
        <v>21.6</v>
      </c>
      <c r="P96">
        <v>21.6</v>
      </c>
      <c r="Q96">
        <v>1019.5</v>
      </c>
      <c r="R96">
        <v>0</v>
      </c>
    </row>
    <row r="97" spans="1:18" x14ac:dyDescent="0.35">
      <c r="A97" s="24">
        <f t="shared" si="1"/>
        <v>42051.958333333336</v>
      </c>
      <c r="B97" s="2">
        <v>42051</v>
      </c>
      <c r="C97" s="25">
        <v>0.95833333333333337</v>
      </c>
      <c r="D97">
        <v>20.8</v>
      </c>
      <c r="E97">
        <v>21.2</v>
      </c>
      <c r="F97">
        <v>20.8</v>
      </c>
      <c r="G97">
        <v>80</v>
      </c>
      <c r="H97">
        <v>17.2</v>
      </c>
      <c r="I97">
        <v>3.2</v>
      </c>
      <c r="J97" t="s">
        <v>28</v>
      </c>
      <c r="K97">
        <v>1.61</v>
      </c>
      <c r="L97">
        <v>14.5</v>
      </c>
      <c r="M97" t="s">
        <v>31</v>
      </c>
      <c r="N97">
        <v>20.8</v>
      </c>
      <c r="O97">
        <v>21.5</v>
      </c>
      <c r="P97">
        <v>21.5</v>
      </c>
      <c r="Q97">
        <v>1019.6</v>
      </c>
      <c r="R97">
        <v>0</v>
      </c>
    </row>
    <row r="98" spans="1:18" x14ac:dyDescent="0.35">
      <c r="A98" s="24">
        <f t="shared" si="1"/>
        <v>42051.979166666664</v>
      </c>
      <c r="B98" s="2">
        <v>42051</v>
      </c>
      <c r="C98" s="25">
        <v>0.97916666666666663</v>
      </c>
      <c r="D98">
        <v>20.399999999999999</v>
      </c>
      <c r="E98">
        <v>20.8</v>
      </c>
      <c r="F98">
        <v>20.399999999999999</v>
      </c>
      <c r="G98">
        <v>82</v>
      </c>
      <c r="H98">
        <v>17.3</v>
      </c>
      <c r="I98">
        <v>1.6</v>
      </c>
      <c r="J98" t="s">
        <v>28</v>
      </c>
      <c r="K98">
        <v>0.8</v>
      </c>
      <c r="L98">
        <v>11.3</v>
      </c>
      <c r="M98" t="s">
        <v>31</v>
      </c>
      <c r="N98">
        <v>20.399999999999999</v>
      </c>
      <c r="O98">
        <v>21.3</v>
      </c>
      <c r="P98">
        <v>21.3</v>
      </c>
      <c r="Q98">
        <v>1019.7</v>
      </c>
      <c r="R98">
        <v>0</v>
      </c>
    </row>
    <row r="99" spans="1:18" x14ac:dyDescent="0.35">
      <c r="A99" s="24">
        <f t="shared" si="1"/>
        <v>42052</v>
      </c>
      <c r="B99" s="2">
        <v>42052</v>
      </c>
      <c r="C99" s="25">
        <v>0</v>
      </c>
      <c r="D99">
        <v>20.2</v>
      </c>
      <c r="E99">
        <v>20.399999999999999</v>
      </c>
      <c r="F99">
        <v>20.2</v>
      </c>
      <c r="G99">
        <v>82</v>
      </c>
      <c r="H99">
        <v>17</v>
      </c>
      <c r="I99">
        <v>3.2</v>
      </c>
      <c r="J99" t="s">
        <v>28</v>
      </c>
      <c r="K99">
        <v>1.61</v>
      </c>
      <c r="L99">
        <v>17.7</v>
      </c>
      <c r="M99" t="s">
        <v>28</v>
      </c>
      <c r="N99">
        <v>20.2</v>
      </c>
      <c r="O99">
        <v>21.1</v>
      </c>
      <c r="P99">
        <v>21.1</v>
      </c>
      <c r="Q99">
        <v>1019.8</v>
      </c>
      <c r="R99">
        <v>0</v>
      </c>
    </row>
    <row r="100" spans="1:18" x14ac:dyDescent="0.35">
      <c r="A100" s="24">
        <f t="shared" si="1"/>
        <v>42052.020833333336</v>
      </c>
      <c r="B100" s="2">
        <v>42052</v>
      </c>
      <c r="C100" s="25">
        <v>2.0833333333333332E-2</v>
      </c>
      <c r="D100">
        <v>20.3</v>
      </c>
      <c r="E100">
        <v>20.3</v>
      </c>
      <c r="F100">
        <v>20.2</v>
      </c>
      <c r="G100">
        <v>82</v>
      </c>
      <c r="H100">
        <v>17.2</v>
      </c>
      <c r="I100">
        <v>3.2</v>
      </c>
      <c r="J100" t="s">
        <v>28</v>
      </c>
      <c r="K100">
        <v>1.61</v>
      </c>
      <c r="L100">
        <v>12.9</v>
      </c>
      <c r="M100" t="s">
        <v>28</v>
      </c>
      <c r="N100">
        <v>20.3</v>
      </c>
      <c r="O100">
        <v>21.2</v>
      </c>
      <c r="P100">
        <v>21.2</v>
      </c>
      <c r="Q100">
        <v>1019.6</v>
      </c>
      <c r="R100">
        <v>0</v>
      </c>
    </row>
    <row r="101" spans="1:18" x14ac:dyDescent="0.35">
      <c r="A101" s="24">
        <f t="shared" si="1"/>
        <v>42052.041666666664</v>
      </c>
      <c r="B101" s="2">
        <v>42052</v>
      </c>
      <c r="C101" s="25">
        <v>4.1666666666666664E-2</v>
      </c>
      <c r="D101">
        <v>20.100000000000001</v>
      </c>
      <c r="E101">
        <v>20.399999999999999</v>
      </c>
      <c r="F101">
        <v>20.100000000000001</v>
      </c>
      <c r="G101">
        <v>81</v>
      </c>
      <c r="H101">
        <v>16.7</v>
      </c>
      <c r="I101">
        <v>3.2</v>
      </c>
      <c r="J101" t="s">
        <v>28</v>
      </c>
      <c r="K101">
        <v>1.61</v>
      </c>
      <c r="L101">
        <v>19.3</v>
      </c>
      <c r="M101" t="s">
        <v>31</v>
      </c>
      <c r="N101">
        <v>20.100000000000001</v>
      </c>
      <c r="O101">
        <v>20.8</v>
      </c>
      <c r="P101">
        <v>20.8</v>
      </c>
      <c r="Q101">
        <v>1019.3</v>
      </c>
      <c r="R101">
        <v>0</v>
      </c>
    </row>
    <row r="102" spans="1:18" x14ac:dyDescent="0.35">
      <c r="A102" s="24">
        <f t="shared" si="1"/>
        <v>42052.0625</v>
      </c>
      <c r="B102" s="2">
        <v>42052</v>
      </c>
      <c r="C102" s="25">
        <v>6.25E-2</v>
      </c>
      <c r="D102">
        <v>19.600000000000001</v>
      </c>
      <c r="E102">
        <v>20.100000000000001</v>
      </c>
      <c r="F102">
        <v>19.600000000000001</v>
      </c>
      <c r="G102">
        <v>82</v>
      </c>
      <c r="H102">
        <v>16.399999999999999</v>
      </c>
      <c r="I102">
        <v>3.2</v>
      </c>
      <c r="J102" t="s">
        <v>28</v>
      </c>
      <c r="K102">
        <v>1.61</v>
      </c>
      <c r="L102">
        <v>11.3</v>
      </c>
      <c r="M102" t="s">
        <v>29</v>
      </c>
      <c r="N102">
        <v>19.600000000000001</v>
      </c>
      <c r="O102">
        <v>20.2</v>
      </c>
      <c r="P102">
        <v>20.2</v>
      </c>
      <c r="Q102">
        <v>1019.2</v>
      </c>
      <c r="R102">
        <v>0</v>
      </c>
    </row>
    <row r="103" spans="1:18" x14ac:dyDescent="0.35">
      <c r="A103" s="24">
        <f t="shared" si="1"/>
        <v>42052.083333333336</v>
      </c>
      <c r="B103" s="2">
        <v>42052</v>
      </c>
      <c r="C103" s="25">
        <v>8.3333333333333329E-2</v>
      </c>
      <c r="D103">
        <v>19.3</v>
      </c>
      <c r="E103">
        <v>19.600000000000001</v>
      </c>
      <c r="F103">
        <v>19.3</v>
      </c>
      <c r="G103">
        <v>83</v>
      </c>
      <c r="H103">
        <v>16.3</v>
      </c>
      <c r="I103">
        <v>1.6</v>
      </c>
      <c r="J103" t="s">
        <v>28</v>
      </c>
      <c r="K103">
        <v>0.8</v>
      </c>
      <c r="L103">
        <v>12.9</v>
      </c>
      <c r="M103" t="s">
        <v>36</v>
      </c>
      <c r="N103">
        <v>19.3</v>
      </c>
      <c r="O103">
        <v>19.899999999999999</v>
      </c>
      <c r="P103">
        <v>19.899999999999999</v>
      </c>
      <c r="Q103">
        <v>1019.1</v>
      </c>
      <c r="R103">
        <v>0</v>
      </c>
    </row>
    <row r="104" spans="1:18" x14ac:dyDescent="0.35">
      <c r="A104" s="24">
        <f t="shared" si="1"/>
        <v>42052.104166666664</v>
      </c>
      <c r="B104" s="2">
        <v>42052</v>
      </c>
      <c r="C104" s="25">
        <v>0.10416666666666667</v>
      </c>
      <c r="D104">
        <v>19</v>
      </c>
      <c r="E104">
        <v>19.3</v>
      </c>
      <c r="F104">
        <v>19</v>
      </c>
      <c r="G104">
        <v>81</v>
      </c>
      <c r="H104">
        <v>15.7</v>
      </c>
      <c r="I104">
        <v>1.6</v>
      </c>
      <c r="J104" t="s">
        <v>32</v>
      </c>
      <c r="K104">
        <v>0.8</v>
      </c>
      <c r="L104">
        <v>11.3</v>
      </c>
      <c r="M104" t="s">
        <v>28</v>
      </c>
      <c r="N104">
        <v>19</v>
      </c>
      <c r="O104">
        <v>19.600000000000001</v>
      </c>
      <c r="P104">
        <v>19.600000000000001</v>
      </c>
      <c r="Q104">
        <v>1019.1</v>
      </c>
      <c r="R104">
        <v>0</v>
      </c>
    </row>
    <row r="105" spans="1:18" x14ac:dyDescent="0.35">
      <c r="A105" s="24">
        <f t="shared" si="1"/>
        <v>42052.125</v>
      </c>
      <c r="B105" s="2">
        <v>42052</v>
      </c>
      <c r="C105" s="25">
        <v>0.125</v>
      </c>
      <c r="D105">
        <v>18.8</v>
      </c>
      <c r="E105">
        <v>19</v>
      </c>
      <c r="F105">
        <v>18.8</v>
      </c>
      <c r="G105">
        <v>79</v>
      </c>
      <c r="H105">
        <v>15.1</v>
      </c>
      <c r="I105">
        <v>1.6</v>
      </c>
      <c r="J105" t="s">
        <v>28</v>
      </c>
      <c r="K105">
        <v>0.8</v>
      </c>
      <c r="L105">
        <v>9.6999999999999993</v>
      </c>
      <c r="M105" t="s">
        <v>35</v>
      </c>
      <c r="N105">
        <v>18.8</v>
      </c>
      <c r="O105">
        <v>19.2</v>
      </c>
      <c r="P105">
        <v>19.2</v>
      </c>
      <c r="Q105">
        <v>1019</v>
      </c>
      <c r="R105">
        <v>0</v>
      </c>
    </row>
    <row r="106" spans="1:18" x14ac:dyDescent="0.35">
      <c r="A106" s="24">
        <f t="shared" si="1"/>
        <v>42052.145833333336</v>
      </c>
      <c r="B106" s="2">
        <v>42052</v>
      </c>
      <c r="C106" s="25">
        <v>0.14583333333333334</v>
      </c>
      <c r="D106">
        <v>18.8</v>
      </c>
      <c r="E106">
        <v>18.8</v>
      </c>
      <c r="F106">
        <v>18.7</v>
      </c>
      <c r="G106">
        <v>75</v>
      </c>
      <c r="H106">
        <v>14.3</v>
      </c>
      <c r="I106">
        <v>1.6</v>
      </c>
      <c r="J106" t="s">
        <v>28</v>
      </c>
      <c r="K106">
        <v>0.8</v>
      </c>
      <c r="L106">
        <v>9.6999999999999993</v>
      </c>
      <c r="M106" t="s">
        <v>36</v>
      </c>
      <c r="N106">
        <v>18.8</v>
      </c>
      <c r="O106">
        <v>19.100000000000001</v>
      </c>
      <c r="P106">
        <v>19.100000000000001</v>
      </c>
      <c r="Q106">
        <v>1019</v>
      </c>
      <c r="R106">
        <v>0</v>
      </c>
    </row>
    <row r="107" spans="1:18" x14ac:dyDescent="0.35">
      <c r="A107" s="24">
        <f t="shared" si="1"/>
        <v>42052.166666666664</v>
      </c>
      <c r="B107" s="2">
        <v>42052</v>
      </c>
      <c r="C107" s="25">
        <v>0.16666666666666666</v>
      </c>
      <c r="D107">
        <v>18.8</v>
      </c>
      <c r="E107">
        <v>18.899999999999999</v>
      </c>
      <c r="F107">
        <v>18.7</v>
      </c>
      <c r="G107">
        <v>72</v>
      </c>
      <c r="H107">
        <v>13.7</v>
      </c>
      <c r="I107">
        <v>1.6</v>
      </c>
      <c r="J107" t="s">
        <v>30</v>
      </c>
      <c r="K107">
        <v>0.8</v>
      </c>
      <c r="L107">
        <v>11.3</v>
      </c>
      <c r="M107" t="s">
        <v>35</v>
      </c>
      <c r="N107">
        <v>18.8</v>
      </c>
      <c r="O107">
        <v>19</v>
      </c>
      <c r="P107">
        <v>19</v>
      </c>
      <c r="Q107">
        <v>1019.2</v>
      </c>
      <c r="R107">
        <v>0</v>
      </c>
    </row>
    <row r="108" spans="1:18" x14ac:dyDescent="0.35">
      <c r="A108" s="24">
        <f t="shared" si="1"/>
        <v>42052.1875</v>
      </c>
      <c r="B108" s="2">
        <v>42052</v>
      </c>
      <c r="C108" s="25">
        <v>0.1875</v>
      </c>
      <c r="D108">
        <v>18.7</v>
      </c>
      <c r="E108">
        <v>18.899999999999999</v>
      </c>
      <c r="F108">
        <v>18.7</v>
      </c>
      <c r="G108">
        <v>72</v>
      </c>
      <c r="H108">
        <v>13.5</v>
      </c>
      <c r="I108">
        <v>1.6</v>
      </c>
      <c r="J108" t="s">
        <v>32</v>
      </c>
      <c r="K108">
        <v>0.8</v>
      </c>
      <c r="L108">
        <v>9.6999999999999993</v>
      </c>
      <c r="M108" t="s">
        <v>36</v>
      </c>
      <c r="N108">
        <v>18.7</v>
      </c>
      <c r="O108">
        <v>18.8</v>
      </c>
      <c r="P108">
        <v>18.8</v>
      </c>
      <c r="Q108">
        <v>1019.2</v>
      </c>
      <c r="R108">
        <v>0</v>
      </c>
    </row>
    <row r="109" spans="1:18" x14ac:dyDescent="0.35">
      <c r="A109" s="24">
        <f t="shared" si="1"/>
        <v>42052.208333333336</v>
      </c>
      <c r="B109" s="2">
        <v>42052</v>
      </c>
      <c r="C109" s="25">
        <v>0.20833333333333334</v>
      </c>
      <c r="D109">
        <v>18.600000000000001</v>
      </c>
      <c r="E109">
        <v>18.7</v>
      </c>
      <c r="F109">
        <v>18.5</v>
      </c>
      <c r="G109">
        <v>72</v>
      </c>
      <c r="H109">
        <v>13.4</v>
      </c>
      <c r="I109">
        <v>1.6</v>
      </c>
      <c r="J109" t="s">
        <v>28</v>
      </c>
      <c r="K109">
        <v>0.8</v>
      </c>
      <c r="L109">
        <v>8</v>
      </c>
      <c r="M109" t="s">
        <v>31</v>
      </c>
      <c r="N109">
        <v>18.600000000000001</v>
      </c>
      <c r="O109">
        <v>18.7</v>
      </c>
      <c r="P109">
        <v>18.7</v>
      </c>
      <c r="Q109">
        <v>1019.2</v>
      </c>
      <c r="R109">
        <v>0</v>
      </c>
    </row>
    <row r="110" spans="1:18" x14ac:dyDescent="0.35">
      <c r="A110" s="24">
        <f t="shared" si="1"/>
        <v>42052.229166666664</v>
      </c>
      <c r="B110" s="2">
        <v>42052</v>
      </c>
      <c r="C110" s="25">
        <v>0.22916666666666666</v>
      </c>
      <c r="D110">
        <v>19.100000000000001</v>
      </c>
      <c r="E110">
        <v>19.100000000000001</v>
      </c>
      <c r="F110">
        <v>18.600000000000001</v>
      </c>
      <c r="G110">
        <v>71</v>
      </c>
      <c r="H110">
        <v>13.7</v>
      </c>
      <c r="I110">
        <v>1.6</v>
      </c>
      <c r="J110" t="s">
        <v>30</v>
      </c>
      <c r="K110">
        <v>0.8</v>
      </c>
      <c r="L110">
        <v>14.5</v>
      </c>
      <c r="M110" t="s">
        <v>36</v>
      </c>
      <c r="N110">
        <v>19.100000000000001</v>
      </c>
      <c r="O110">
        <v>19.3</v>
      </c>
      <c r="P110">
        <v>19.3</v>
      </c>
      <c r="Q110">
        <v>1019.6</v>
      </c>
      <c r="R110">
        <v>0</v>
      </c>
    </row>
    <row r="111" spans="1:18" x14ac:dyDescent="0.35">
      <c r="A111" s="24">
        <f t="shared" si="1"/>
        <v>42052.25</v>
      </c>
      <c r="B111" s="2">
        <v>42052</v>
      </c>
      <c r="C111" s="25">
        <v>0.25</v>
      </c>
      <c r="D111">
        <v>19.3</v>
      </c>
      <c r="E111">
        <v>19.399999999999999</v>
      </c>
      <c r="F111">
        <v>19.100000000000001</v>
      </c>
      <c r="G111">
        <v>71</v>
      </c>
      <c r="H111">
        <v>13.9</v>
      </c>
      <c r="I111">
        <v>3.2</v>
      </c>
      <c r="J111" t="s">
        <v>32</v>
      </c>
      <c r="K111">
        <v>1.61</v>
      </c>
      <c r="L111">
        <v>14.5</v>
      </c>
      <c r="M111" t="s">
        <v>34</v>
      </c>
      <c r="N111">
        <v>19.3</v>
      </c>
      <c r="O111">
        <v>19.600000000000001</v>
      </c>
      <c r="P111">
        <v>19.600000000000001</v>
      </c>
      <c r="Q111">
        <v>1019.8</v>
      </c>
      <c r="R111">
        <v>0</v>
      </c>
    </row>
    <row r="112" spans="1:18" x14ac:dyDescent="0.35">
      <c r="A112" s="24">
        <f t="shared" si="1"/>
        <v>42052.270833333336</v>
      </c>
      <c r="B112" s="2">
        <v>42052</v>
      </c>
      <c r="C112" s="25">
        <v>0.27083333333333331</v>
      </c>
      <c r="D112">
        <v>19.7</v>
      </c>
      <c r="E112">
        <v>19.7</v>
      </c>
      <c r="F112">
        <v>19.399999999999999</v>
      </c>
      <c r="G112">
        <v>71</v>
      </c>
      <c r="H112">
        <v>14.3</v>
      </c>
      <c r="I112">
        <v>3.2</v>
      </c>
      <c r="J112" t="s">
        <v>32</v>
      </c>
      <c r="K112">
        <v>1.61</v>
      </c>
      <c r="L112">
        <v>12.9</v>
      </c>
      <c r="M112" t="s">
        <v>32</v>
      </c>
      <c r="N112">
        <v>19.7</v>
      </c>
      <c r="O112">
        <v>19.899999999999999</v>
      </c>
      <c r="P112">
        <v>19.899999999999999</v>
      </c>
      <c r="Q112">
        <v>1020.2</v>
      </c>
      <c r="R112">
        <v>0</v>
      </c>
    </row>
    <row r="113" spans="1:18" x14ac:dyDescent="0.35">
      <c r="A113" s="24">
        <f t="shared" si="1"/>
        <v>42052.291666666664</v>
      </c>
      <c r="B113" s="2">
        <v>42052</v>
      </c>
      <c r="C113" s="25">
        <v>0.29166666666666669</v>
      </c>
      <c r="D113">
        <v>20.100000000000001</v>
      </c>
      <c r="E113">
        <v>20.100000000000001</v>
      </c>
      <c r="F113">
        <v>19.7</v>
      </c>
      <c r="G113">
        <v>71</v>
      </c>
      <c r="H113">
        <v>14.7</v>
      </c>
      <c r="I113">
        <v>3.2</v>
      </c>
      <c r="J113" t="s">
        <v>28</v>
      </c>
      <c r="K113">
        <v>1.61</v>
      </c>
      <c r="L113">
        <v>14.5</v>
      </c>
      <c r="M113" t="s">
        <v>26</v>
      </c>
      <c r="N113">
        <v>20.100000000000001</v>
      </c>
      <c r="O113">
        <v>20.399999999999999</v>
      </c>
      <c r="P113">
        <v>20.399999999999999</v>
      </c>
      <c r="Q113">
        <v>1020.5</v>
      </c>
      <c r="R113">
        <v>0</v>
      </c>
    </row>
    <row r="114" spans="1:18" x14ac:dyDescent="0.35">
      <c r="A114" s="24">
        <f t="shared" si="1"/>
        <v>42052.3125</v>
      </c>
      <c r="B114" s="2">
        <v>42052</v>
      </c>
      <c r="C114" s="25">
        <v>0.3125</v>
      </c>
      <c r="D114">
        <v>20.9</v>
      </c>
      <c r="E114">
        <v>20.9</v>
      </c>
      <c r="F114">
        <v>20.100000000000001</v>
      </c>
      <c r="G114">
        <v>69</v>
      </c>
      <c r="H114">
        <v>15</v>
      </c>
      <c r="I114">
        <v>4.8</v>
      </c>
      <c r="J114" t="s">
        <v>31</v>
      </c>
      <c r="K114">
        <v>2.41</v>
      </c>
      <c r="L114">
        <v>27.4</v>
      </c>
      <c r="M114" t="s">
        <v>29</v>
      </c>
      <c r="N114">
        <v>20.9</v>
      </c>
      <c r="O114">
        <v>20.9</v>
      </c>
      <c r="P114">
        <v>20.9</v>
      </c>
      <c r="Q114">
        <v>1020.5</v>
      </c>
      <c r="R114">
        <v>0</v>
      </c>
    </row>
    <row r="115" spans="1:18" x14ac:dyDescent="0.35">
      <c r="A115" s="24">
        <f t="shared" si="1"/>
        <v>42052.333333333336</v>
      </c>
      <c r="B115" s="2">
        <v>42052</v>
      </c>
      <c r="C115" s="25">
        <v>0.33333333333333331</v>
      </c>
      <c r="D115">
        <v>22.1</v>
      </c>
      <c r="E115">
        <v>22.1</v>
      </c>
      <c r="F115">
        <v>20.9</v>
      </c>
      <c r="G115">
        <v>65</v>
      </c>
      <c r="H115">
        <v>15.2</v>
      </c>
      <c r="I115">
        <v>6.4</v>
      </c>
      <c r="J115" t="s">
        <v>31</v>
      </c>
      <c r="K115">
        <v>3.22</v>
      </c>
      <c r="L115">
        <v>27.4</v>
      </c>
      <c r="M115" t="s">
        <v>28</v>
      </c>
      <c r="N115">
        <v>22.1</v>
      </c>
      <c r="O115">
        <v>22.2</v>
      </c>
      <c r="P115">
        <v>22.2</v>
      </c>
      <c r="Q115">
        <v>1020.9</v>
      </c>
      <c r="R115">
        <v>0</v>
      </c>
    </row>
    <row r="116" spans="1:18" x14ac:dyDescent="0.35">
      <c r="A116" s="24">
        <f t="shared" si="1"/>
        <v>42052.354166666664</v>
      </c>
      <c r="B116" s="2">
        <v>42052</v>
      </c>
      <c r="C116" s="25">
        <v>0.35416666666666669</v>
      </c>
      <c r="D116">
        <v>23.3</v>
      </c>
      <c r="E116">
        <v>23.3</v>
      </c>
      <c r="F116">
        <v>22.1</v>
      </c>
      <c r="G116">
        <v>61</v>
      </c>
      <c r="H116">
        <v>15.3</v>
      </c>
      <c r="I116">
        <v>4.8</v>
      </c>
      <c r="J116" t="s">
        <v>31</v>
      </c>
      <c r="K116">
        <v>2.41</v>
      </c>
      <c r="L116">
        <v>20.9</v>
      </c>
      <c r="M116" t="s">
        <v>36</v>
      </c>
      <c r="N116">
        <v>23.3</v>
      </c>
      <c r="O116">
        <v>23.7</v>
      </c>
      <c r="P116">
        <v>23.7</v>
      </c>
      <c r="Q116">
        <v>1020.9</v>
      </c>
      <c r="R116">
        <v>0</v>
      </c>
    </row>
    <row r="117" spans="1:18" x14ac:dyDescent="0.35">
      <c r="A117" s="24">
        <f t="shared" si="1"/>
        <v>42052.375</v>
      </c>
      <c r="B117" s="2">
        <v>42052</v>
      </c>
      <c r="C117" s="25">
        <v>0.375</v>
      </c>
      <c r="D117">
        <v>24</v>
      </c>
      <c r="E117">
        <v>24</v>
      </c>
      <c r="F117">
        <v>23.3</v>
      </c>
      <c r="G117">
        <v>59</v>
      </c>
      <c r="H117">
        <v>15.5</v>
      </c>
      <c r="I117">
        <v>4.8</v>
      </c>
      <c r="J117" t="s">
        <v>28</v>
      </c>
      <c r="K117">
        <v>2.41</v>
      </c>
      <c r="L117">
        <v>19.3</v>
      </c>
      <c r="M117" t="s">
        <v>33</v>
      </c>
      <c r="N117">
        <v>24</v>
      </c>
      <c r="O117">
        <v>24.4</v>
      </c>
      <c r="P117">
        <v>24.4</v>
      </c>
      <c r="Q117">
        <v>1020.5</v>
      </c>
      <c r="R117">
        <v>0</v>
      </c>
    </row>
    <row r="118" spans="1:18" x14ac:dyDescent="0.35">
      <c r="A118" s="24">
        <f t="shared" si="1"/>
        <v>42052.395833333336</v>
      </c>
      <c r="B118" s="2">
        <v>42052</v>
      </c>
      <c r="C118" s="25">
        <v>0.39583333333333331</v>
      </c>
      <c r="D118">
        <v>24.6</v>
      </c>
      <c r="E118">
        <v>24.6</v>
      </c>
      <c r="F118">
        <v>24</v>
      </c>
      <c r="G118">
        <v>57</v>
      </c>
      <c r="H118">
        <v>15.5</v>
      </c>
      <c r="I118">
        <v>4.8</v>
      </c>
      <c r="J118" t="s">
        <v>28</v>
      </c>
      <c r="K118">
        <v>2.41</v>
      </c>
      <c r="L118">
        <v>22.5</v>
      </c>
      <c r="M118" t="s">
        <v>30</v>
      </c>
      <c r="N118">
        <v>24.6</v>
      </c>
      <c r="O118">
        <v>24.9</v>
      </c>
      <c r="P118">
        <v>24.9</v>
      </c>
      <c r="Q118">
        <v>1020.3</v>
      </c>
      <c r="R118">
        <v>0</v>
      </c>
    </row>
    <row r="119" spans="1:18" x14ac:dyDescent="0.35">
      <c r="A119" s="24">
        <f t="shared" si="1"/>
        <v>42052.416666666664</v>
      </c>
      <c r="B119" s="2">
        <v>42052</v>
      </c>
      <c r="C119" s="25">
        <v>0.41666666666666669</v>
      </c>
      <c r="D119">
        <v>24.8</v>
      </c>
      <c r="E119">
        <v>25.3</v>
      </c>
      <c r="F119">
        <v>24.6</v>
      </c>
      <c r="G119">
        <v>56</v>
      </c>
      <c r="H119">
        <v>15.5</v>
      </c>
      <c r="I119">
        <v>6.4</v>
      </c>
      <c r="J119" t="s">
        <v>28</v>
      </c>
      <c r="K119">
        <v>3.22</v>
      </c>
      <c r="L119">
        <v>22.5</v>
      </c>
      <c r="M119" t="s">
        <v>30</v>
      </c>
      <c r="N119">
        <v>24.8</v>
      </c>
      <c r="O119">
        <v>25.1</v>
      </c>
      <c r="P119">
        <v>25.1</v>
      </c>
      <c r="Q119">
        <v>1020</v>
      </c>
      <c r="R119">
        <v>0</v>
      </c>
    </row>
    <row r="120" spans="1:18" x14ac:dyDescent="0.35">
      <c r="A120" s="24">
        <f t="shared" si="1"/>
        <v>42052.4375</v>
      </c>
      <c r="B120" s="2">
        <v>42052</v>
      </c>
      <c r="C120" s="25">
        <v>0.4375</v>
      </c>
      <c r="D120">
        <v>26.8</v>
      </c>
      <c r="E120">
        <v>26.8</v>
      </c>
      <c r="F120">
        <v>24.9</v>
      </c>
      <c r="G120">
        <v>51</v>
      </c>
      <c r="H120">
        <v>15.8</v>
      </c>
      <c r="I120">
        <v>4.8</v>
      </c>
      <c r="J120" t="s">
        <v>31</v>
      </c>
      <c r="K120">
        <v>2.41</v>
      </c>
      <c r="L120">
        <v>14.5</v>
      </c>
      <c r="M120" t="s">
        <v>33</v>
      </c>
      <c r="N120">
        <v>26.8</v>
      </c>
      <c r="O120">
        <v>26.9</v>
      </c>
      <c r="P120">
        <v>26.9</v>
      </c>
      <c r="Q120">
        <v>1019.8</v>
      </c>
      <c r="R120">
        <v>0</v>
      </c>
    </row>
    <row r="121" spans="1:18" x14ac:dyDescent="0.35">
      <c r="A121" s="24">
        <f t="shared" si="1"/>
        <v>42052.458333333336</v>
      </c>
      <c r="B121" s="2">
        <v>42052</v>
      </c>
      <c r="C121" s="25">
        <v>0.45833333333333331</v>
      </c>
      <c r="D121">
        <v>26.9</v>
      </c>
      <c r="E121">
        <v>27</v>
      </c>
      <c r="F121">
        <v>25.8</v>
      </c>
      <c r="G121">
        <v>51</v>
      </c>
      <c r="H121">
        <v>15.9</v>
      </c>
      <c r="I121">
        <v>4.8</v>
      </c>
      <c r="J121" t="s">
        <v>28</v>
      </c>
      <c r="K121">
        <v>2.41</v>
      </c>
      <c r="L121">
        <v>14.5</v>
      </c>
      <c r="M121" t="s">
        <v>32</v>
      </c>
      <c r="N121">
        <v>26.9</v>
      </c>
      <c r="O121">
        <v>27.1</v>
      </c>
      <c r="P121">
        <v>27.1</v>
      </c>
      <c r="Q121">
        <v>1019.6</v>
      </c>
      <c r="R121">
        <v>0</v>
      </c>
    </row>
    <row r="122" spans="1:18" x14ac:dyDescent="0.35">
      <c r="A122" s="24">
        <f t="shared" si="1"/>
        <v>42052.479166666664</v>
      </c>
      <c r="B122" s="2">
        <v>42052</v>
      </c>
      <c r="C122" s="25">
        <v>0.47916666666666669</v>
      </c>
      <c r="D122">
        <v>27.6</v>
      </c>
      <c r="E122">
        <v>27.6</v>
      </c>
      <c r="F122">
        <v>26.8</v>
      </c>
      <c r="G122">
        <v>48</v>
      </c>
      <c r="H122">
        <v>15.6</v>
      </c>
      <c r="I122">
        <v>4.8</v>
      </c>
      <c r="J122" t="s">
        <v>28</v>
      </c>
      <c r="K122">
        <v>2.41</v>
      </c>
      <c r="L122">
        <v>20.9</v>
      </c>
      <c r="M122" t="s">
        <v>31</v>
      </c>
      <c r="N122">
        <v>27.6</v>
      </c>
      <c r="O122">
        <v>27.7</v>
      </c>
      <c r="P122">
        <v>27.7</v>
      </c>
      <c r="Q122">
        <v>1019</v>
      </c>
      <c r="R122">
        <v>0</v>
      </c>
    </row>
    <row r="123" spans="1:18" x14ac:dyDescent="0.35">
      <c r="A123" s="24">
        <f t="shared" si="1"/>
        <v>42052.5</v>
      </c>
      <c r="B123" s="2">
        <v>42052</v>
      </c>
      <c r="C123" s="25">
        <v>0.5</v>
      </c>
      <c r="D123">
        <v>28.9</v>
      </c>
      <c r="E123">
        <v>29.2</v>
      </c>
      <c r="F123">
        <v>27.6</v>
      </c>
      <c r="G123">
        <v>44</v>
      </c>
      <c r="H123">
        <v>15.4</v>
      </c>
      <c r="I123">
        <v>4.8</v>
      </c>
      <c r="J123" t="s">
        <v>28</v>
      </c>
      <c r="K123">
        <v>2.41</v>
      </c>
      <c r="L123">
        <v>16.100000000000001</v>
      </c>
      <c r="M123" t="s">
        <v>31</v>
      </c>
      <c r="N123">
        <v>28.9</v>
      </c>
      <c r="O123">
        <v>29.4</v>
      </c>
      <c r="P123">
        <v>29.4</v>
      </c>
      <c r="Q123">
        <v>1018.6</v>
      </c>
      <c r="R123">
        <v>0</v>
      </c>
    </row>
    <row r="124" spans="1:18" x14ac:dyDescent="0.35">
      <c r="A124" s="24">
        <f t="shared" si="1"/>
        <v>42052.520833333336</v>
      </c>
      <c r="B124" s="2">
        <v>42052</v>
      </c>
      <c r="C124" s="25">
        <v>0.52083333333333337</v>
      </c>
      <c r="D124">
        <v>29</v>
      </c>
      <c r="E124">
        <v>29.1</v>
      </c>
      <c r="F124">
        <v>28.6</v>
      </c>
      <c r="G124">
        <v>43</v>
      </c>
      <c r="H124">
        <v>15.2</v>
      </c>
      <c r="I124">
        <v>4.8</v>
      </c>
      <c r="J124" t="s">
        <v>28</v>
      </c>
      <c r="K124">
        <v>2.41</v>
      </c>
      <c r="L124">
        <v>19.3</v>
      </c>
      <c r="M124" t="s">
        <v>30</v>
      </c>
      <c r="N124">
        <v>29</v>
      </c>
      <c r="O124">
        <v>29.4</v>
      </c>
      <c r="P124">
        <v>29.4</v>
      </c>
      <c r="Q124">
        <v>1018.3</v>
      </c>
      <c r="R124">
        <v>0</v>
      </c>
    </row>
    <row r="125" spans="1:18" x14ac:dyDescent="0.35">
      <c r="A125" s="24">
        <f t="shared" si="1"/>
        <v>42052.541666666664</v>
      </c>
      <c r="B125" s="2">
        <v>42052</v>
      </c>
      <c r="C125" s="25">
        <v>0.54166666666666663</v>
      </c>
      <c r="D125">
        <v>28.4</v>
      </c>
      <c r="E125">
        <v>29</v>
      </c>
      <c r="F125">
        <v>27.9</v>
      </c>
      <c r="G125">
        <v>45</v>
      </c>
      <c r="H125">
        <v>15.3</v>
      </c>
      <c r="I125">
        <v>4.8</v>
      </c>
      <c r="J125" t="s">
        <v>32</v>
      </c>
      <c r="K125">
        <v>2.41</v>
      </c>
      <c r="L125">
        <v>22.5</v>
      </c>
      <c r="M125" t="s">
        <v>30</v>
      </c>
      <c r="N125">
        <v>28.4</v>
      </c>
      <c r="O125">
        <v>28.7</v>
      </c>
      <c r="P125">
        <v>28.7</v>
      </c>
      <c r="Q125">
        <v>1018.1</v>
      </c>
      <c r="R125">
        <v>0</v>
      </c>
    </row>
    <row r="126" spans="1:18" x14ac:dyDescent="0.35">
      <c r="A126" s="24">
        <f t="shared" si="1"/>
        <v>42052.5625</v>
      </c>
      <c r="B126" s="2">
        <v>42052</v>
      </c>
      <c r="C126" s="25">
        <v>0.5625</v>
      </c>
      <c r="D126">
        <v>28.2</v>
      </c>
      <c r="E126">
        <v>28.8</v>
      </c>
      <c r="F126">
        <v>27.8</v>
      </c>
      <c r="G126">
        <v>45</v>
      </c>
      <c r="H126">
        <v>15.1</v>
      </c>
      <c r="I126">
        <v>4.8</v>
      </c>
      <c r="J126" t="s">
        <v>28</v>
      </c>
      <c r="K126">
        <v>2.41</v>
      </c>
      <c r="L126">
        <v>20.9</v>
      </c>
      <c r="M126" t="s">
        <v>30</v>
      </c>
      <c r="N126">
        <v>28.2</v>
      </c>
      <c r="O126">
        <v>28.3</v>
      </c>
      <c r="P126">
        <v>28.3</v>
      </c>
      <c r="Q126">
        <v>1017.7</v>
      </c>
      <c r="R126">
        <v>0</v>
      </c>
    </row>
    <row r="127" spans="1:18" x14ac:dyDescent="0.35">
      <c r="A127" s="24">
        <f t="shared" si="1"/>
        <v>42052.583333333336</v>
      </c>
      <c r="B127" s="2">
        <v>42052</v>
      </c>
      <c r="C127" s="25">
        <v>0.58333333333333337</v>
      </c>
      <c r="D127">
        <v>27.8</v>
      </c>
      <c r="E127">
        <v>28.7</v>
      </c>
      <c r="F127">
        <v>27.6</v>
      </c>
      <c r="G127">
        <v>46</v>
      </c>
      <c r="H127">
        <v>15.1</v>
      </c>
      <c r="I127">
        <v>4.8</v>
      </c>
      <c r="J127" t="s">
        <v>28</v>
      </c>
      <c r="K127">
        <v>2.41</v>
      </c>
      <c r="L127">
        <v>17.7</v>
      </c>
      <c r="M127" t="s">
        <v>24</v>
      </c>
      <c r="N127">
        <v>27.8</v>
      </c>
      <c r="O127">
        <v>27.9</v>
      </c>
      <c r="P127">
        <v>27.9</v>
      </c>
      <c r="Q127">
        <v>1017.4</v>
      </c>
      <c r="R127">
        <v>0</v>
      </c>
    </row>
    <row r="128" spans="1:18" x14ac:dyDescent="0.35">
      <c r="A128" s="24">
        <f t="shared" si="1"/>
        <v>42052.604166666664</v>
      </c>
      <c r="B128" s="2">
        <v>42052</v>
      </c>
      <c r="C128" s="25">
        <v>0.60416666666666663</v>
      </c>
      <c r="D128">
        <v>28.4</v>
      </c>
      <c r="E128">
        <v>28.4</v>
      </c>
      <c r="F128">
        <v>27.8</v>
      </c>
      <c r="G128">
        <v>44</v>
      </c>
      <c r="H128">
        <v>15</v>
      </c>
      <c r="I128">
        <v>4.8</v>
      </c>
      <c r="J128" t="s">
        <v>31</v>
      </c>
      <c r="K128">
        <v>2.41</v>
      </c>
      <c r="L128">
        <v>17.7</v>
      </c>
      <c r="M128" t="s">
        <v>33</v>
      </c>
      <c r="N128">
        <v>28.4</v>
      </c>
      <c r="O128">
        <v>28.6</v>
      </c>
      <c r="P128">
        <v>28.6</v>
      </c>
      <c r="Q128">
        <v>1017.2</v>
      </c>
      <c r="R128">
        <v>0</v>
      </c>
    </row>
    <row r="129" spans="1:18" x14ac:dyDescent="0.35">
      <c r="A129" s="24">
        <f t="shared" si="1"/>
        <v>42052.625</v>
      </c>
      <c r="B129" s="2">
        <v>42052</v>
      </c>
      <c r="C129" s="25">
        <v>0.625</v>
      </c>
      <c r="D129">
        <v>28.7</v>
      </c>
      <c r="E129">
        <v>29.1</v>
      </c>
      <c r="F129">
        <v>28.4</v>
      </c>
      <c r="G129">
        <v>44</v>
      </c>
      <c r="H129">
        <v>15.3</v>
      </c>
      <c r="I129">
        <v>4.8</v>
      </c>
      <c r="J129" t="s">
        <v>31</v>
      </c>
      <c r="K129">
        <v>2.41</v>
      </c>
      <c r="L129">
        <v>16.100000000000001</v>
      </c>
      <c r="M129" t="s">
        <v>34</v>
      </c>
      <c r="N129">
        <v>28.7</v>
      </c>
      <c r="O129">
        <v>29.2</v>
      </c>
      <c r="P129">
        <v>29.2</v>
      </c>
      <c r="Q129">
        <v>1016.8</v>
      </c>
      <c r="R129">
        <v>0</v>
      </c>
    </row>
    <row r="130" spans="1:18" x14ac:dyDescent="0.35">
      <c r="A130" s="24">
        <f t="shared" si="1"/>
        <v>42052.645833333336</v>
      </c>
      <c r="B130" s="2">
        <v>42052</v>
      </c>
      <c r="C130" s="25">
        <v>0.64583333333333337</v>
      </c>
      <c r="D130">
        <v>28.4</v>
      </c>
      <c r="E130">
        <v>28.9</v>
      </c>
      <c r="F130">
        <v>28.3</v>
      </c>
      <c r="G130">
        <v>43</v>
      </c>
      <c r="H130">
        <v>14.7</v>
      </c>
      <c r="I130">
        <v>4.8</v>
      </c>
      <c r="J130" t="s">
        <v>31</v>
      </c>
      <c r="K130">
        <v>2.41</v>
      </c>
      <c r="L130">
        <v>16.100000000000001</v>
      </c>
      <c r="M130" t="s">
        <v>32</v>
      </c>
      <c r="N130">
        <v>28.4</v>
      </c>
      <c r="O130">
        <v>28.6</v>
      </c>
      <c r="P130">
        <v>28.6</v>
      </c>
      <c r="Q130">
        <v>1016.5</v>
      </c>
      <c r="R130">
        <v>0</v>
      </c>
    </row>
    <row r="131" spans="1:18" x14ac:dyDescent="0.35">
      <c r="A131" s="24">
        <f t="shared" si="1"/>
        <v>42052.666666666664</v>
      </c>
      <c r="B131" s="2">
        <v>42052</v>
      </c>
      <c r="C131" s="25">
        <v>0.66666666666666663</v>
      </c>
      <c r="D131">
        <v>28.1</v>
      </c>
      <c r="E131">
        <v>28.7</v>
      </c>
      <c r="F131">
        <v>28.1</v>
      </c>
      <c r="G131">
        <v>44</v>
      </c>
      <c r="H131">
        <v>14.7</v>
      </c>
      <c r="I131">
        <v>4.8</v>
      </c>
      <c r="J131" t="s">
        <v>28</v>
      </c>
      <c r="K131">
        <v>2.41</v>
      </c>
      <c r="L131">
        <v>16.100000000000001</v>
      </c>
      <c r="M131" t="s">
        <v>28</v>
      </c>
      <c r="N131">
        <v>28.1</v>
      </c>
      <c r="O131">
        <v>28.2</v>
      </c>
      <c r="P131">
        <v>28.2</v>
      </c>
      <c r="Q131">
        <v>1016.3</v>
      </c>
      <c r="R131">
        <v>0</v>
      </c>
    </row>
    <row r="132" spans="1:18" x14ac:dyDescent="0.35">
      <c r="A132" s="24">
        <f t="shared" ref="A132:A195" si="2">B132+C132</f>
        <v>42052.6875</v>
      </c>
      <c r="B132" s="2">
        <v>42052</v>
      </c>
      <c r="C132" s="25">
        <v>0.6875</v>
      </c>
      <c r="D132">
        <v>28.9</v>
      </c>
      <c r="E132">
        <v>28.9</v>
      </c>
      <c r="F132">
        <v>27.9</v>
      </c>
      <c r="G132">
        <v>42</v>
      </c>
      <c r="H132">
        <v>14.7</v>
      </c>
      <c r="I132">
        <v>4.8</v>
      </c>
      <c r="J132" t="s">
        <v>28</v>
      </c>
      <c r="K132">
        <v>2.41</v>
      </c>
      <c r="L132">
        <v>16.100000000000001</v>
      </c>
      <c r="M132" t="s">
        <v>36</v>
      </c>
      <c r="N132">
        <v>28.9</v>
      </c>
      <c r="O132">
        <v>29.2</v>
      </c>
      <c r="P132">
        <v>29.2</v>
      </c>
      <c r="Q132">
        <v>1016.2</v>
      </c>
      <c r="R132">
        <v>0</v>
      </c>
    </row>
    <row r="133" spans="1:18" x14ac:dyDescent="0.35">
      <c r="A133" s="24">
        <f t="shared" si="2"/>
        <v>42052.708333333336</v>
      </c>
      <c r="B133" s="2">
        <v>42052</v>
      </c>
      <c r="C133" s="25">
        <v>0.70833333333333337</v>
      </c>
      <c r="D133">
        <v>27.8</v>
      </c>
      <c r="E133">
        <v>28.9</v>
      </c>
      <c r="F133">
        <v>27.7</v>
      </c>
      <c r="G133">
        <v>44</v>
      </c>
      <c r="H133">
        <v>14.4</v>
      </c>
      <c r="I133">
        <v>3.2</v>
      </c>
      <c r="J133" t="s">
        <v>28</v>
      </c>
      <c r="K133">
        <v>1.61</v>
      </c>
      <c r="L133">
        <v>17.7</v>
      </c>
      <c r="M133" t="s">
        <v>28</v>
      </c>
      <c r="N133">
        <v>27.8</v>
      </c>
      <c r="O133">
        <v>27.7</v>
      </c>
      <c r="P133">
        <v>27.7</v>
      </c>
      <c r="Q133">
        <v>1016</v>
      </c>
      <c r="R133">
        <v>0</v>
      </c>
    </row>
    <row r="134" spans="1:18" x14ac:dyDescent="0.35">
      <c r="A134" s="24">
        <f t="shared" si="2"/>
        <v>42052.729166666664</v>
      </c>
      <c r="B134" s="2">
        <v>42052</v>
      </c>
      <c r="C134" s="25">
        <v>0.72916666666666663</v>
      </c>
      <c r="D134">
        <v>27.5</v>
      </c>
      <c r="E134">
        <v>27.7</v>
      </c>
      <c r="F134">
        <v>27.4</v>
      </c>
      <c r="G134">
        <v>45</v>
      </c>
      <c r="H134">
        <v>14.5</v>
      </c>
      <c r="I134">
        <v>3.2</v>
      </c>
      <c r="J134" t="s">
        <v>28</v>
      </c>
      <c r="K134">
        <v>1.61</v>
      </c>
      <c r="L134">
        <v>17.7</v>
      </c>
      <c r="M134" t="s">
        <v>33</v>
      </c>
      <c r="N134">
        <v>27.5</v>
      </c>
      <c r="O134">
        <v>27.4</v>
      </c>
      <c r="P134">
        <v>27.4</v>
      </c>
      <c r="Q134">
        <v>1016.1</v>
      </c>
      <c r="R134">
        <v>0</v>
      </c>
    </row>
    <row r="135" spans="1:18" x14ac:dyDescent="0.35">
      <c r="A135" s="24">
        <f t="shared" si="2"/>
        <v>42052.75</v>
      </c>
      <c r="B135" s="2">
        <v>42052</v>
      </c>
      <c r="C135" s="25">
        <v>0.75</v>
      </c>
      <c r="D135">
        <v>26.6</v>
      </c>
      <c r="E135">
        <v>27.4</v>
      </c>
      <c r="F135">
        <v>26.6</v>
      </c>
      <c r="G135">
        <v>47</v>
      </c>
      <c r="H135">
        <v>14.3</v>
      </c>
      <c r="I135">
        <v>3.2</v>
      </c>
      <c r="J135" t="s">
        <v>28</v>
      </c>
      <c r="K135">
        <v>1.61</v>
      </c>
      <c r="L135">
        <v>14.5</v>
      </c>
      <c r="M135" t="s">
        <v>28</v>
      </c>
      <c r="N135">
        <v>26.6</v>
      </c>
      <c r="O135">
        <v>26.4</v>
      </c>
      <c r="P135">
        <v>26.4</v>
      </c>
      <c r="Q135">
        <v>1016.2</v>
      </c>
      <c r="R135">
        <v>0</v>
      </c>
    </row>
    <row r="136" spans="1:18" x14ac:dyDescent="0.35">
      <c r="A136" s="24">
        <f t="shared" si="2"/>
        <v>42052.770833333336</v>
      </c>
      <c r="B136" s="2">
        <v>42052</v>
      </c>
      <c r="C136" s="25">
        <v>0.77083333333333337</v>
      </c>
      <c r="D136">
        <v>25.1</v>
      </c>
      <c r="E136">
        <v>26.6</v>
      </c>
      <c r="F136">
        <v>25.1</v>
      </c>
      <c r="G136">
        <v>50</v>
      </c>
      <c r="H136">
        <v>13.9</v>
      </c>
      <c r="I136">
        <v>1.6</v>
      </c>
      <c r="J136" t="s">
        <v>28</v>
      </c>
      <c r="K136">
        <v>0.8</v>
      </c>
      <c r="L136">
        <v>11.3</v>
      </c>
      <c r="M136" t="s">
        <v>31</v>
      </c>
      <c r="N136">
        <v>25.1</v>
      </c>
      <c r="O136">
        <v>24.9</v>
      </c>
      <c r="P136">
        <v>24.9</v>
      </c>
      <c r="Q136">
        <v>1016.4</v>
      </c>
      <c r="R136">
        <v>0</v>
      </c>
    </row>
    <row r="137" spans="1:18" x14ac:dyDescent="0.35">
      <c r="A137" s="24">
        <f t="shared" si="2"/>
        <v>42052.791666666664</v>
      </c>
      <c r="B137" s="2">
        <v>42052</v>
      </c>
      <c r="C137" s="25">
        <v>0.79166666666666663</v>
      </c>
      <c r="D137">
        <v>24.1</v>
      </c>
      <c r="E137">
        <v>25.1</v>
      </c>
      <c r="F137">
        <v>24.1</v>
      </c>
      <c r="G137">
        <v>52</v>
      </c>
      <c r="H137">
        <v>13.6</v>
      </c>
      <c r="I137">
        <v>1.6</v>
      </c>
      <c r="J137" t="s">
        <v>28</v>
      </c>
      <c r="K137">
        <v>0.8</v>
      </c>
      <c r="L137">
        <v>9.6999999999999993</v>
      </c>
      <c r="M137" t="s">
        <v>33</v>
      </c>
      <c r="N137">
        <v>24.1</v>
      </c>
      <c r="O137">
        <v>24.2</v>
      </c>
      <c r="P137">
        <v>24.2</v>
      </c>
      <c r="Q137">
        <v>1016.8</v>
      </c>
      <c r="R137">
        <v>0</v>
      </c>
    </row>
    <row r="138" spans="1:18" x14ac:dyDescent="0.35">
      <c r="A138" s="24">
        <f t="shared" si="2"/>
        <v>42052.8125</v>
      </c>
      <c r="B138" s="2">
        <v>42052</v>
      </c>
      <c r="C138" s="25">
        <v>0.8125</v>
      </c>
      <c r="D138">
        <v>23.6</v>
      </c>
      <c r="E138">
        <v>24.1</v>
      </c>
      <c r="F138">
        <v>23.6</v>
      </c>
      <c r="G138">
        <v>54</v>
      </c>
      <c r="H138">
        <v>13.8</v>
      </c>
      <c r="I138">
        <v>0</v>
      </c>
      <c r="J138" t="s">
        <v>33</v>
      </c>
      <c r="K138">
        <v>0</v>
      </c>
      <c r="L138">
        <v>6.4</v>
      </c>
      <c r="M138" t="s">
        <v>31</v>
      </c>
      <c r="N138">
        <v>23.6</v>
      </c>
      <c r="O138">
        <v>23.8</v>
      </c>
      <c r="P138">
        <v>23.8</v>
      </c>
      <c r="Q138">
        <v>1017</v>
      </c>
      <c r="R138">
        <v>0</v>
      </c>
    </row>
    <row r="139" spans="1:18" x14ac:dyDescent="0.35">
      <c r="A139" s="24">
        <f t="shared" si="2"/>
        <v>42052.833333333336</v>
      </c>
      <c r="B139" s="2">
        <v>42052</v>
      </c>
      <c r="C139" s="25">
        <v>0.83333333333333337</v>
      </c>
      <c r="D139">
        <v>23.8</v>
      </c>
      <c r="E139">
        <v>23.8</v>
      </c>
      <c r="F139">
        <v>23.6</v>
      </c>
      <c r="G139">
        <v>53</v>
      </c>
      <c r="H139">
        <v>13.6</v>
      </c>
      <c r="I139">
        <v>1.6</v>
      </c>
      <c r="J139" t="s">
        <v>28</v>
      </c>
      <c r="K139">
        <v>0.8</v>
      </c>
      <c r="L139">
        <v>9.6999999999999993</v>
      </c>
      <c r="M139" t="s">
        <v>28</v>
      </c>
      <c r="N139">
        <v>23.8</v>
      </c>
      <c r="O139">
        <v>23.9</v>
      </c>
      <c r="P139">
        <v>23.9</v>
      </c>
      <c r="Q139">
        <v>1017.3</v>
      </c>
      <c r="R139">
        <v>0</v>
      </c>
    </row>
    <row r="140" spans="1:18" x14ac:dyDescent="0.35">
      <c r="A140" s="24">
        <f t="shared" si="2"/>
        <v>42052.854166666664</v>
      </c>
      <c r="B140" s="2">
        <v>42052</v>
      </c>
      <c r="C140" s="25">
        <v>0.85416666666666663</v>
      </c>
      <c r="D140">
        <v>23.3</v>
      </c>
      <c r="E140">
        <v>23.8</v>
      </c>
      <c r="F140">
        <v>23.3</v>
      </c>
      <c r="G140">
        <v>57</v>
      </c>
      <c r="H140">
        <v>14.3</v>
      </c>
      <c r="I140">
        <v>1.6</v>
      </c>
      <c r="J140" t="s">
        <v>33</v>
      </c>
      <c r="K140">
        <v>0.8</v>
      </c>
      <c r="L140">
        <v>6.4</v>
      </c>
      <c r="M140" t="s">
        <v>31</v>
      </c>
      <c r="N140">
        <v>23.3</v>
      </c>
      <c r="O140">
        <v>23.5</v>
      </c>
      <c r="P140">
        <v>23.5</v>
      </c>
      <c r="Q140">
        <v>1017.6</v>
      </c>
      <c r="R140">
        <v>0</v>
      </c>
    </row>
    <row r="141" spans="1:18" x14ac:dyDescent="0.35">
      <c r="A141" s="24">
        <f t="shared" si="2"/>
        <v>42052.875</v>
      </c>
      <c r="B141" s="2">
        <v>42052</v>
      </c>
      <c r="C141" s="25">
        <v>0.875</v>
      </c>
      <c r="D141">
        <v>22.6</v>
      </c>
      <c r="E141">
        <v>23.3</v>
      </c>
      <c r="F141">
        <v>22.6</v>
      </c>
      <c r="G141">
        <v>62</v>
      </c>
      <c r="H141">
        <v>14.9</v>
      </c>
      <c r="I141">
        <v>1.6</v>
      </c>
      <c r="J141" t="s">
        <v>28</v>
      </c>
      <c r="K141">
        <v>0.8</v>
      </c>
      <c r="L141">
        <v>11.3</v>
      </c>
      <c r="M141" t="s">
        <v>35</v>
      </c>
      <c r="N141">
        <v>22.6</v>
      </c>
      <c r="O141">
        <v>22.7</v>
      </c>
      <c r="P141">
        <v>22.7</v>
      </c>
      <c r="Q141">
        <v>1017.7</v>
      </c>
      <c r="R141">
        <v>0</v>
      </c>
    </row>
    <row r="142" spans="1:18" x14ac:dyDescent="0.35">
      <c r="A142" s="24">
        <f t="shared" si="2"/>
        <v>42052.895833333336</v>
      </c>
      <c r="B142" s="2">
        <v>42052</v>
      </c>
      <c r="C142" s="25">
        <v>0.89583333333333337</v>
      </c>
      <c r="D142">
        <v>22.1</v>
      </c>
      <c r="E142">
        <v>22.6</v>
      </c>
      <c r="F142">
        <v>22.1</v>
      </c>
      <c r="G142">
        <v>65</v>
      </c>
      <c r="H142">
        <v>15.2</v>
      </c>
      <c r="I142">
        <v>1.6</v>
      </c>
      <c r="J142" t="s">
        <v>28</v>
      </c>
      <c r="K142">
        <v>0.8</v>
      </c>
      <c r="L142">
        <v>9.6999999999999993</v>
      </c>
      <c r="M142" t="s">
        <v>31</v>
      </c>
      <c r="N142">
        <v>22.1</v>
      </c>
      <c r="O142">
        <v>22.2</v>
      </c>
      <c r="P142">
        <v>22.2</v>
      </c>
      <c r="Q142">
        <v>1018.2</v>
      </c>
      <c r="R142">
        <v>0</v>
      </c>
    </row>
    <row r="143" spans="1:18" x14ac:dyDescent="0.35">
      <c r="A143" s="24">
        <f t="shared" si="2"/>
        <v>42052.916666666664</v>
      </c>
      <c r="B143" s="2">
        <v>42052</v>
      </c>
      <c r="C143" s="25">
        <v>0.91666666666666663</v>
      </c>
      <c r="D143">
        <v>21.5</v>
      </c>
      <c r="E143">
        <v>22.1</v>
      </c>
      <c r="F143">
        <v>21.5</v>
      </c>
      <c r="G143">
        <v>69</v>
      </c>
      <c r="H143">
        <v>15.6</v>
      </c>
      <c r="I143">
        <v>1.6</v>
      </c>
      <c r="J143" t="s">
        <v>26</v>
      </c>
      <c r="K143">
        <v>0.8</v>
      </c>
      <c r="L143">
        <v>9.6999999999999993</v>
      </c>
      <c r="M143" t="s">
        <v>33</v>
      </c>
      <c r="N143">
        <v>21.5</v>
      </c>
      <c r="O143">
        <v>21.6</v>
      </c>
      <c r="P143">
        <v>21.6</v>
      </c>
      <c r="Q143">
        <v>1018.4</v>
      </c>
      <c r="R143">
        <v>0</v>
      </c>
    </row>
    <row r="144" spans="1:18" x14ac:dyDescent="0.35">
      <c r="A144" s="24">
        <f t="shared" si="2"/>
        <v>42052.9375</v>
      </c>
      <c r="B144" s="2">
        <v>42052</v>
      </c>
      <c r="C144" s="25">
        <v>0.9375</v>
      </c>
      <c r="D144">
        <v>21.1</v>
      </c>
      <c r="E144">
        <v>21.5</v>
      </c>
      <c r="F144">
        <v>21.1</v>
      </c>
      <c r="G144">
        <v>71</v>
      </c>
      <c r="H144">
        <v>15.6</v>
      </c>
      <c r="I144">
        <v>1.6</v>
      </c>
      <c r="J144" t="s">
        <v>33</v>
      </c>
      <c r="K144">
        <v>0.8</v>
      </c>
      <c r="L144">
        <v>12.9</v>
      </c>
      <c r="M144" t="s">
        <v>26</v>
      </c>
      <c r="N144">
        <v>21.1</v>
      </c>
      <c r="O144">
        <v>21.2</v>
      </c>
      <c r="P144">
        <v>21.2</v>
      </c>
      <c r="Q144">
        <v>1018.7</v>
      </c>
      <c r="R144">
        <v>0</v>
      </c>
    </row>
    <row r="145" spans="1:18" x14ac:dyDescent="0.35">
      <c r="A145" s="24">
        <f t="shared" si="2"/>
        <v>42052.958333333336</v>
      </c>
      <c r="B145" s="2">
        <v>42052</v>
      </c>
      <c r="C145" s="25">
        <v>0.95833333333333337</v>
      </c>
      <c r="D145">
        <v>20.8</v>
      </c>
      <c r="E145">
        <v>21.1</v>
      </c>
      <c r="F145">
        <v>20.8</v>
      </c>
      <c r="G145">
        <v>73</v>
      </c>
      <c r="H145">
        <v>15.8</v>
      </c>
      <c r="I145">
        <v>1.6</v>
      </c>
      <c r="J145" t="s">
        <v>33</v>
      </c>
      <c r="K145">
        <v>0.8</v>
      </c>
      <c r="L145">
        <v>9.6999999999999993</v>
      </c>
      <c r="M145" t="s">
        <v>34</v>
      </c>
      <c r="N145">
        <v>20.8</v>
      </c>
      <c r="O145">
        <v>21.1</v>
      </c>
      <c r="P145">
        <v>21.1</v>
      </c>
      <c r="Q145">
        <v>1018.6</v>
      </c>
      <c r="R145">
        <v>0</v>
      </c>
    </row>
    <row r="146" spans="1:18" x14ac:dyDescent="0.35">
      <c r="A146" s="24">
        <f t="shared" si="2"/>
        <v>42052.979166666664</v>
      </c>
      <c r="B146" s="2">
        <v>42052</v>
      </c>
      <c r="C146" s="25">
        <v>0.97916666666666663</v>
      </c>
      <c r="D146">
        <v>20.3</v>
      </c>
      <c r="E146">
        <v>20.8</v>
      </c>
      <c r="F146">
        <v>20.3</v>
      </c>
      <c r="G146">
        <v>76</v>
      </c>
      <c r="H146">
        <v>16</v>
      </c>
      <c r="I146">
        <v>1.6</v>
      </c>
      <c r="J146" t="s">
        <v>26</v>
      </c>
      <c r="K146">
        <v>0.8</v>
      </c>
      <c r="L146">
        <v>11.3</v>
      </c>
      <c r="M146" t="s">
        <v>26</v>
      </c>
      <c r="N146">
        <v>20.3</v>
      </c>
      <c r="O146">
        <v>20.9</v>
      </c>
      <c r="P146">
        <v>20.9</v>
      </c>
      <c r="Q146">
        <v>1018.6</v>
      </c>
      <c r="R146">
        <v>0</v>
      </c>
    </row>
    <row r="147" spans="1:18" x14ac:dyDescent="0.35">
      <c r="A147" s="24">
        <f t="shared" si="2"/>
        <v>42053</v>
      </c>
      <c r="B147" s="2">
        <v>42053</v>
      </c>
      <c r="C147" s="25">
        <v>0</v>
      </c>
      <c r="D147">
        <v>20.3</v>
      </c>
      <c r="E147">
        <v>20.3</v>
      </c>
      <c r="F147">
        <v>20.2</v>
      </c>
      <c r="G147">
        <v>77</v>
      </c>
      <c r="H147">
        <v>16.2</v>
      </c>
      <c r="I147">
        <v>1.6</v>
      </c>
      <c r="J147" t="s">
        <v>26</v>
      </c>
      <c r="K147">
        <v>0.8</v>
      </c>
      <c r="L147">
        <v>8</v>
      </c>
      <c r="M147" t="s">
        <v>28</v>
      </c>
      <c r="N147">
        <v>20.3</v>
      </c>
      <c r="O147">
        <v>20.9</v>
      </c>
      <c r="P147">
        <v>20.9</v>
      </c>
      <c r="Q147">
        <v>1018.8</v>
      </c>
      <c r="R147">
        <v>0</v>
      </c>
    </row>
    <row r="148" spans="1:18" x14ac:dyDescent="0.35">
      <c r="A148" s="24">
        <f t="shared" si="2"/>
        <v>42053.020833333336</v>
      </c>
      <c r="B148" s="2">
        <v>42053</v>
      </c>
      <c r="C148" s="25">
        <v>2.0833333333333332E-2</v>
      </c>
      <c r="D148">
        <v>20.399999999999999</v>
      </c>
      <c r="E148">
        <v>20.399999999999999</v>
      </c>
      <c r="F148">
        <v>20.3</v>
      </c>
      <c r="G148">
        <v>78</v>
      </c>
      <c r="H148">
        <v>16.5</v>
      </c>
      <c r="I148">
        <v>1.6</v>
      </c>
      <c r="J148" t="s">
        <v>35</v>
      </c>
      <c r="K148">
        <v>0.8</v>
      </c>
      <c r="L148">
        <v>8</v>
      </c>
      <c r="M148" t="s">
        <v>26</v>
      </c>
      <c r="N148">
        <v>20.399999999999999</v>
      </c>
      <c r="O148">
        <v>21.2</v>
      </c>
      <c r="P148">
        <v>21.2</v>
      </c>
      <c r="Q148">
        <v>1018.6</v>
      </c>
      <c r="R148">
        <v>0</v>
      </c>
    </row>
    <row r="149" spans="1:18" x14ac:dyDescent="0.35">
      <c r="A149" s="24">
        <f t="shared" si="2"/>
        <v>42053.041666666664</v>
      </c>
      <c r="B149" s="2">
        <v>42053</v>
      </c>
      <c r="C149" s="25">
        <v>4.1666666666666664E-2</v>
      </c>
      <c r="D149">
        <v>20.399999999999999</v>
      </c>
      <c r="E149">
        <v>20.399999999999999</v>
      </c>
      <c r="F149">
        <v>20.399999999999999</v>
      </c>
      <c r="G149">
        <v>78</v>
      </c>
      <c r="H149">
        <v>16.5</v>
      </c>
      <c r="I149">
        <v>1.6</v>
      </c>
      <c r="J149" t="s">
        <v>28</v>
      </c>
      <c r="K149">
        <v>0.8</v>
      </c>
      <c r="L149">
        <v>8</v>
      </c>
      <c r="M149" t="s">
        <v>31</v>
      </c>
      <c r="N149">
        <v>20.399999999999999</v>
      </c>
      <c r="O149">
        <v>21.2</v>
      </c>
      <c r="P149">
        <v>21.2</v>
      </c>
      <c r="Q149">
        <v>1018.4</v>
      </c>
      <c r="R149">
        <v>0</v>
      </c>
    </row>
    <row r="150" spans="1:18" x14ac:dyDescent="0.35">
      <c r="A150" s="24">
        <f t="shared" si="2"/>
        <v>42053.0625</v>
      </c>
      <c r="B150" s="2">
        <v>42053</v>
      </c>
      <c r="C150" s="25">
        <v>6.25E-2</v>
      </c>
      <c r="D150">
        <v>20.399999999999999</v>
      </c>
      <c r="E150">
        <v>20.399999999999999</v>
      </c>
      <c r="F150">
        <v>20.399999999999999</v>
      </c>
      <c r="G150">
        <v>78</v>
      </c>
      <c r="H150">
        <v>16.399999999999999</v>
      </c>
      <c r="I150">
        <v>0</v>
      </c>
      <c r="J150" t="s">
        <v>28</v>
      </c>
      <c r="K150">
        <v>0</v>
      </c>
      <c r="L150">
        <v>8</v>
      </c>
      <c r="M150" t="s">
        <v>28</v>
      </c>
      <c r="N150">
        <v>20.399999999999999</v>
      </c>
      <c r="O150">
        <v>21.1</v>
      </c>
      <c r="P150">
        <v>21.1</v>
      </c>
      <c r="Q150">
        <v>1018.3</v>
      </c>
      <c r="R150">
        <v>0</v>
      </c>
    </row>
    <row r="151" spans="1:18" x14ac:dyDescent="0.35">
      <c r="A151" s="24">
        <f t="shared" si="2"/>
        <v>42053.083333333336</v>
      </c>
      <c r="B151" s="2">
        <v>42053</v>
      </c>
      <c r="C151" s="25">
        <v>8.3333333333333329E-2</v>
      </c>
      <c r="D151">
        <v>20.3</v>
      </c>
      <c r="E151">
        <v>20.399999999999999</v>
      </c>
      <c r="F151">
        <v>20.3</v>
      </c>
      <c r="G151">
        <v>78</v>
      </c>
      <c r="H151">
        <v>16.3</v>
      </c>
      <c r="I151">
        <v>0</v>
      </c>
      <c r="J151" t="s">
        <v>28</v>
      </c>
      <c r="K151">
        <v>0</v>
      </c>
      <c r="L151">
        <v>6.4</v>
      </c>
      <c r="M151" t="s">
        <v>38</v>
      </c>
      <c r="N151">
        <v>20.3</v>
      </c>
      <c r="O151">
        <v>20.9</v>
      </c>
      <c r="P151">
        <v>20.9</v>
      </c>
      <c r="Q151">
        <v>1018.4</v>
      </c>
      <c r="R151">
        <v>0</v>
      </c>
    </row>
    <row r="152" spans="1:18" x14ac:dyDescent="0.35">
      <c r="A152" s="24">
        <f t="shared" si="2"/>
        <v>42053.104166666664</v>
      </c>
      <c r="B152" s="2">
        <v>42053</v>
      </c>
      <c r="C152" s="25">
        <v>0.10416666666666667</v>
      </c>
      <c r="D152">
        <v>20.3</v>
      </c>
      <c r="E152">
        <v>20.3</v>
      </c>
      <c r="F152">
        <v>20.3</v>
      </c>
      <c r="G152">
        <v>78</v>
      </c>
      <c r="H152">
        <v>16.399999999999999</v>
      </c>
      <c r="I152">
        <v>0</v>
      </c>
      <c r="J152" t="s">
        <v>28</v>
      </c>
      <c r="K152">
        <v>0</v>
      </c>
      <c r="L152">
        <v>3.2</v>
      </c>
      <c r="M152" t="s">
        <v>28</v>
      </c>
      <c r="N152">
        <v>20.3</v>
      </c>
      <c r="O152">
        <v>21</v>
      </c>
      <c r="P152">
        <v>21</v>
      </c>
      <c r="Q152">
        <v>1018.1</v>
      </c>
      <c r="R152">
        <v>0</v>
      </c>
    </row>
    <row r="153" spans="1:18" x14ac:dyDescent="0.35">
      <c r="A153" s="24">
        <f t="shared" si="2"/>
        <v>42053.125</v>
      </c>
      <c r="B153" s="2">
        <v>42053</v>
      </c>
      <c r="C153" s="25">
        <v>0.125</v>
      </c>
      <c r="D153">
        <v>20.3</v>
      </c>
      <c r="E153">
        <v>20.3</v>
      </c>
      <c r="F153">
        <v>20.3</v>
      </c>
      <c r="G153">
        <v>78</v>
      </c>
      <c r="H153">
        <v>16.399999999999999</v>
      </c>
      <c r="I153">
        <v>0</v>
      </c>
      <c r="J153" t="s">
        <v>30</v>
      </c>
      <c r="K153">
        <v>0</v>
      </c>
      <c r="L153">
        <v>3.2</v>
      </c>
      <c r="M153" t="s">
        <v>30</v>
      </c>
      <c r="N153">
        <v>20.3</v>
      </c>
      <c r="O153">
        <v>21</v>
      </c>
      <c r="P153">
        <v>21</v>
      </c>
      <c r="Q153">
        <v>1017.9</v>
      </c>
      <c r="R153">
        <v>0</v>
      </c>
    </row>
    <row r="154" spans="1:18" x14ac:dyDescent="0.35">
      <c r="A154" s="24">
        <f t="shared" si="2"/>
        <v>42053.145833333336</v>
      </c>
      <c r="B154" s="2">
        <v>42053</v>
      </c>
      <c r="C154" s="25">
        <v>0.14583333333333334</v>
      </c>
      <c r="D154">
        <v>20.3</v>
      </c>
      <c r="E154">
        <v>20.399999999999999</v>
      </c>
      <c r="F154">
        <v>20.3</v>
      </c>
      <c r="G154">
        <v>78</v>
      </c>
      <c r="H154">
        <v>16.399999999999999</v>
      </c>
      <c r="I154">
        <v>0</v>
      </c>
      <c r="J154" t="s">
        <v>30</v>
      </c>
      <c r="K154">
        <v>0</v>
      </c>
      <c r="L154">
        <v>4.8</v>
      </c>
      <c r="M154" t="s">
        <v>36</v>
      </c>
      <c r="N154">
        <v>20.3</v>
      </c>
      <c r="O154">
        <v>21</v>
      </c>
      <c r="P154">
        <v>21</v>
      </c>
      <c r="Q154">
        <v>1017.9</v>
      </c>
      <c r="R154">
        <v>0</v>
      </c>
    </row>
    <row r="155" spans="1:18" x14ac:dyDescent="0.35">
      <c r="A155" s="24">
        <f t="shared" si="2"/>
        <v>42053.166666666664</v>
      </c>
      <c r="B155" s="2">
        <v>42053</v>
      </c>
      <c r="C155" s="25">
        <v>0.16666666666666666</v>
      </c>
      <c r="D155">
        <v>20.399999999999999</v>
      </c>
      <c r="E155">
        <v>20.399999999999999</v>
      </c>
      <c r="F155">
        <v>20.3</v>
      </c>
      <c r="G155">
        <v>77</v>
      </c>
      <c r="H155">
        <v>16.2</v>
      </c>
      <c r="I155">
        <v>0</v>
      </c>
      <c r="J155" t="s">
        <v>30</v>
      </c>
      <c r="K155">
        <v>0</v>
      </c>
      <c r="L155">
        <v>4.8</v>
      </c>
      <c r="M155" t="s">
        <v>32</v>
      </c>
      <c r="N155">
        <v>20.399999999999999</v>
      </c>
      <c r="O155">
        <v>21.1</v>
      </c>
      <c r="P155">
        <v>21.1</v>
      </c>
      <c r="Q155">
        <v>1017.7</v>
      </c>
      <c r="R155">
        <v>0</v>
      </c>
    </row>
    <row r="156" spans="1:18" x14ac:dyDescent="0.35">
      <c r="A156" s="24">
        <f t="shared" si="2"/>
        <v>42053.1875</v>
      </c>
      <c r="B156" s="2">
        <v>42053</v>
      </c>
      <c r="C156" s="25">
        <v>0.1875</v>
      </c>
      <c r="D156">
        <v>20.399999999999999</v>
      </c>
      <c r="E156">
        <v>20.399999999999999</v>
      </c>
      <c r="F156">
        <v>20.399999999999999</v>
      </c>
      <c r="G156">
        <v>75</v>
      </c>
      <c r="H156">
        <v>15.9</v>
      </c>
      <c r="I156">
        <v>1.6</v>
      </c>
      <c r="J156" t="s">
        <v>32</v>
      </c>
      <c r="K156">
        <v>0.8</v>
      </c>
      <c r="L156">
        <v>6.4</v>
      </c>
      <c r="M156" t="s">
        <v>31</v>
      </c>
      <c r="N156">
        <v>20.399999999999999</v>
      </c>
      <c r="O156">
        <v>21</v>
      </c>
      <c r="P156">
        <v>21</v>
      </c>
      <c r="Q156">
        <v>1017.6</v>
      </c>
      <c r="R156">
        <v>0</v>
      </c>
    </row>
    <row r="157" spans="1:18" x14ac:dyDescent="0.35">
      <c r="A157" s="24">
        <f t="shared" si="2"/>
        <v>42053.208333333336</v>
      </c>
      <c r="B157" s="2">
        <v>42053</v>
      </c>
      <c r="C157" s="25">
        <v>0.20833333333333334</v>
      </c>
      <c r="D157">
        <v>20.399999999999999</v>
      </c>
      <c r="E157">
        <v>20.399999999999999</v>
      </c>
      <c r="F157">
        <v>20.399999999999999</v>
      </c>
      <c r="G157">
        <v>75</v>
      </c>
      <c r="H157">
        <v>15.9</v>
      </c>
      <c r="I157">
        <v>0</v>
      </c>
      <c r="J157" t="s">
        <v>30</v>
      </c>
      <c r="K157">
        <v>0</v>
      </c>
      <c r="L157">
        <v>6.4</v>
      </c>
      <c r="M157" t="s">
        <v>32</v>
      </c>
      <c r="N157">
        <v>20.399999999999999</v>
      </c>
      <c r="O157">
        <v>21</v>
      </c>
      <c r="P157">
        <v>21</v>
      </c>
      <c r="Q157">
        <v>1017.7</v>
      </c>
      <c r="R157">
        <v>0</v>
      </c>
    </row>
    <row r="158" spans="1:18" x14ac:dyDescent="0.35">
      <c r="A158" s="24">
        <f t="shared" si="2"/>
        <v>42053.229166666664</v>
      </c>
      <c r="B158" s="2">
        <v>42053</v>
      </c>
      <c r="C158" s="25">
        <v>0.22916666666666666</v>
      </c>
      <c r="D158">
        <v>20.399999999999999</v>
      </c>
      <c r="E158">
        <v>20.399999999999999</v>
      </c>
      <c r="F158">
        <v>20.399999999999999</v>
      </c>
      <c r="G158">
        <v>76</v>
      </c>
      <c r="H158">
        <v>16</v>
      </c>
      <c r="I158">
        <v>0</v>
      </c>
      <c r="J158" t="s">
        <v>31</v>
      </c>
      <c r="K158">
        <v>0</v>
      </c>
      <c r="L158">
        <v>6.4</v>
      </c>
      <c r="M158" t="s">
        <v>29</v>
      </c>
      <c r="N158">
        <v>20.399999999999999</v>
      </c>
      <c r="O158">
        <v>21</v>
      </c>
      <c r="P158">
        <v>21</v>
      </c>
      <c r="Q158">
        <v>1017.8</v>
      </c>
      <c r="R158">
        <v>0</v>
      </c>
    </row>
    <row r="159" spans="1:18" x14ac:dyDescent="0.35">
      <c r="A159" s="24">
        <f t="shared" si="2"/>
        <v>42053.25</v>
      </c>
      <c r="B159" s="2">
        <v>42053</v>
      </c>
      <c r="C159" s="25">
        <v>0.25</v>
      </c>
      <c r="D159">
        <v>20.3</v>
      </c>
      <c r="E159">
        <v>20.399999999999999</v>
      </c>
      <c r="F159">
        <v>20.3</v>
      </c>
      <c r="G159">
        <v>76</v>
      </c>
      <c r="H159">
        <v>16</v>
      </c>
      <c r="I159">
        <v>0</v>
      </c>
      <c r="J159" t="s">
        <v>28</v>
      </c>
      <c r="K159">
        <v>0</v>
      </c>
      <c r="L159">
        <v>1.6</v>
      </c>
      <c r="M159" t="s">
        <v>28</v>
      </c>
      <c r="N159">
        <v>20.3</v>
      </c>
      <c r="O159">
        <v>20.9</v>
      </c>
      <c r="P159">
        <v>20.9</v>
      </c>
      <c r="Q159">
        <v>1018</v>
      </c>
      <c r="R159">
        <v>0</v>
      </c>
    </row>
    <row r="160" spans="1:18" x14ac:dyDescent="0.35">
      <c r="A160" s="24">
        <f t="shared" si="2"/>
        <v>42053.270833333336</v>
      </c>
      <c r="B160" s="2">
        <v>42053</v>
      </c>
      <c r="C160" s="25">
        <v>0.27083333333333331</v>
      </c>
      <c r="D160">
        <v>20.5</v>
      </c>
      <c r="E160">
        <v>20.5</v>
      </c>
      <c r="F160">
        <v>20.3</v>
      </c>
      <c r="G160">
        <v>76</v>
      </c>
      <c r="H160">
        <v>16.100000000000001</v>
      </c>
      <c r="I160">
        <v>0</v>
      </c>
      <c r="J160" t="s">
        <v>28</v>
      </c>
      <c r="K160">
        <v>0</v>
      </c>
      <c r="L160">
        <v>3.2</v>
      </c>
      <c r="M160" t="s">
        <v>31</v>
      </c>
      <c r="N160">
        <v>20.5</v>
      </c>
      <c r="O160">
        <v>21.1</v>
      </c>
      <c r="P160">
        <v>21.1</v>
      </c>
      <c r="Q160">
        <v>1018.4</v>
      </c>
      <c r="R160">
        <v>0</v>
      </c>
    </row>
    <row r="161" spans="1:18" x14ac:dyDescent="0.35">
      <c r="A161" s="24">
        <f t="shared" si="2"/>
        <v>42053.291666666664</v>
      </c>
      <c r="B161" s="2">
        <v>42053</v>
      </c>
      <c r="C161" s="25">
        <v>0.29166666666666669</v>
      </c>
      <c r="D161">
        <v>20.8</v>
      </c>
      <c r="E161">
        <v>20.8</v>
      </c>
      <c r="F161">
        <v>20.399999999999999</v>
      </c>
      <c r="G161">
        <v>75</v>
      </c>
      <c r="H161">
        <v>16.2</v>
      </c>
      <c r="I161">
        <v>0</v>
      </c>
      <c r="J161" t="s">
        <v>28</v>
      </c>
      <c r="K161">
        <v>0</v>
      </c>
      <c r="L161">
        <v>3.2</v>
      </c>
      <c r="M161" t="s">
        <v>31</v>
      </c>
      <c r="N161">
        <v>20.8</v>
      </c>
      <c r="O161">
        <v>21.2</v>
      </c>
      <c r="P161">
        <v>21.2</v>
      </c>
      <c r="Q161">
        <v>1018.6</v>
      </c>
      <c r="R161">
        <v>0</v>
      </c>
    </row>
    <row r="162" spans="1:18" x14ac:dyDescent="0.35">
      <c r="A162" s="24">
        <f t="shared" si="2"/>
        <v>42053.3125</v>
      </c>
      <c r="B162" s="2">
        <v>42053</v>
      </c>
      <c r="C162" s="25">
        <v>0.3125</v>
      </c>
      <c r="D162">
        <v>21.2</v>
      </c>
      <c r="E162">
        <v>21.2</v>
      </c>
      <c r="F162">
        <v>20.8</v>
      </c>
      <c r="G162">
        <v>73</v>
      </c>
      <c r="H162">
        <v>16.2</v>
      </c>
      <c r="I162">
        <v>0</v>
      </c>
      <c r="J162" t="s">
        <v>28</v>
      </c>
      <c r="K162">
        <v>0</v>
      </c>
      <c r="L162">
        <v>4.8</v>
      </c>
      <c r="M162" t="s">
        <v>28</v>
      </c>
      <c r="N162">
        <v>21.2</v>
      </c>
      <c r="O162">
        <v>21.4</v>
      </c>
      <c r="P162">
        <v>21.4</v>
      </c>
      <c r="Q162">
        <v>1018.5</v>
      </c>
      <c r="R162">
        <v>0</v>
      </c>
    </row>
    <row r="163" spans="1:18" x14ac:dyDescent="0.35">
      <c r="A163" s="24">
        <f t="shared" si="2"/>
        <v>42053.333333333336</v>
      </c>
      <c r="B163" s="2">
        <v>42053</v>
      </c>
      <c r="C163" s="25">
        <v>0.33333333333333331</v>
      </c>
      <c r="D163">
        <v>21.4</v>
      </c>
      <c r="E163">
        <v>21.4</v>
      </c>
      <c r="F163">
        <v>21.2</v>
      </c>
      <c r="G163">
        <v>73</v>
      </c>
      <c r="H163">
        <v>16.3</v>
      </c>
      <c r="I163">
        <v>1.6</v>
      </c>
      <c r="J163" t="s">
        <v>32</v>
      </c>
      <c r="K163">
        <v>0.8</v>
      </c>
      <c r="L163">
        <v>8</v>
      </c>
      <c r="M163" t="s">
        <v>31</v>
      </c>
      <c r="N163">
        <v>21.4</v>
      </c>
      <c r="O163">
        <v>21.7</v>
      </c>
      <c r="P163">
        <v>21.7</v>
      </c>
      <c r="Q163">
        <v>1018.5</v>
      </c>
      <c r="R163">
        <v>0</v>
      </c>
    </row>
    <row r="164" spans="1:18" x14ac:dyDescent="0.35">
      <c r="A164" s="24">
        <f t="shared" si="2"/>
        <v>42053.354166666664</v>
      </c>
      <c r="B164" s="2">
        <v>42053</v>
      </c>
      <c r="C164" s="25">
        <v>0.35416666666666669</v>
      </c>
      <c r="D164">
        <v>21.8</v>
      </c>
      <c r="E164">
        <v>22</v>
      </c>
      <c r="F164">
        <v>21.4</v>
      </c>
      <c r="G164">
        <v>71</v>
      </c>
      <c r="H164">
        <v>16.3</v>
      </c>
      <c r="I164">
        <v>0</v>
      </c>
      <c r="J164" t="s">
        <v>31</v>
      </c>
      <c r="K164">
        <v>0</v>
      </c>
      <c r="L164">
        <v>4.8</v>
      </c>
      <c r="M164" t="s">
        <v>31</v>
      </c>
      <c r="N164">
        <v>21.8</v>
      </c>
      <c r="O164">
        <v>22.1</v>
      </c>
      <c r="P164">
        <v>22.1</v>
      </c>
      <c r="Q164">
        <v>1018.7</v>
      </c>
      <c r="R164">
        <v>0</v>
      </c>
    </row>
    <row r="165" spans="1:18" x14ac:dyDescent="0.35">
      <c r="A165" s="24">
        <f t="shared" si="2"/>
        <v>42053.375</v>
      </c>
      <c r="B165" s="2">
        <v>42053</v>
      </c>
      <c r="C165" s="25">
        <v>0.375</v>
      </c>
      <c r="D165">
        <v>22</v>
      </c>
      <c r="E165">
        <v>22</v>
      </c>
      <c r="F165">
        <v>21.7</v>
      </c>
      <c r="G165">
        <v>69</v>
      </c>
      <c r="H165">
        <v>16</v>
      </c>
      <c r="I165">
        <v>0</v>
      </c>
      <c r="J165" t="s">
        <v>31</v>
      </c>
      <c r="K165">
        <v>0</v>
      </c>
      <c r="L165">
        <v>4.8</v>
      </c>
      <c r="M165" t="s">
        <v>30</v>
      </c>
      <c r="N165">
        <v>22</v>
      </c>
      <c r="O165">
        <v>22.3</v>
      </c>
      <c r="P165">
        <v>22.3</v>
      </c>
      <c r="Q165">
        <v>1018.6</v>
      </c>
      <c r="R165">
        <v>0</v>
      </c>
    </row>
    <row r="166" spans="1:18" x14ac:dyDescent="0.35">
      <c r="A166" s="24">
        <f t="shared" si="2"/>
        <v>42053.395833333336</v>
      </c>
      <c r="B166" s="2">
        <v>42053</v>
      </c>
      <c r="C166" s="25">
        <v>0.39583333333333331</v>
      </c>
      <c r="D166">
        <v>22.6</v>
      </c>
      <c r="E166">
        <v>22.6</v>
      </c>
      <c r="F166">
        <v>22</v>
      </c>
      <c r="G166">
        <v>67</v>
      </c>
      <c r="H166">
        <v>16.2</v>
      </c>
      <c r="I166">
        <v>0</v>
      </c>
      <c r="J166" t="s">
        <v>26</v>
      </c>
      <c r="K166">
        <v>0</v>
      </c>
      <c r="L166">
        <v>6.4</v>
      </c>
      <c r="M166" t="s">
        <v>29</v>
      </c>
      <c r="N166">
        <v>22.6</v>
      </c>
      <c r="O166">
        <v>23</v>
      </c>
      <c r="P166">
        <v>23</v>
      </c>
      <c r="Q166">
        <v>1018.4</v>
      </c>
      <c r="R166">
        <v>0</v>
      </c>
    </row>
    <row r="167" spans="1:18" x14ac:dyDescent="0.35">
      <c r="A167" s="24">
        <f t="shared" si="2"/>
        <v>42053.416666666664</v>
      </c>
      <c r="B167" s="2">
        <v>42053</v>
      </c>
      <c r="C167" s="25">
        <v>0.41666666666666669</v>
      </c>
      <c r="D167">
        <v>23.6</v>
      </c>
      <c r="E167">
        <v>23.6</v>
      </c>
      <c r="F167">
        <v>22.6</v>
      </c>
      <c r="G167">
        <v>64</v>
      </c>
      <c r="H167">
        <v>16.399999999999999</v>
      </c>
      <c r="I167">
        <v>1.6</v>
      </c>
      <c r="J167" t="s">
        <v>26</v>
      </c>
      <c r="K167">
        <v>0.8</v>
      </c>
      <c r="L167">
        <v>9.6999999999999993</v>
      </c>
      <c r="M167" t="s">
        <v>26</v>
      </c>
      <c r="N167">
        <v>23.6</v>
      </c>
      <c r="O167">
        <v>24.3</v>
      </c>
      <c r="P167">
        <v>24.3</v>
      </c>
      <c r="Q167">
        <v>1018.1</v>
      </c>
      <c r="R167">
        <v>0</v>
      </c>
    </row>
    <row r="168" spans="1:18" x14ac:dyDescent="0.35">
      <c r="A168" s="24">
        <f t="shared" si="2"/>
        <v>42053.4375</v>
      </c>
      <c r="B168" s="2">
        <v>42053</v>
      </c>
      <c r="C168" s="25">
        <v>0.4375</v>
      </c>
      <c r="D168">
        <v>23.4</v>
      </c>
      <c r="E168">
        <v>23.6</v>
      </c>
      <c r="F168">
        <v>23.3</v>
      </c>
      <c r="G168">
        <v>64</v>
      </c>
      <c r="H168">
        <v>16.2</v>
      </c>
      <c r="I168">
        <v>1.6</v>
      </c>
      <c r="J168" t="s">
        <v>34</v>
      </c>
      <c r="K168">
        <v>0.8</v>
      </c>
      <c r="L168">
        <v>8</v>
      </c>
      <c r="M168" t="s">
        <v>29</v>
      </c>
      <c r="N168">
        <v>23.4</v>
      </c>
      <c r="O168">
        <v>24</v>
      </c>
      <c r="P168">
        <v>24</v>
      </c>
      <c r="Q168">
        <v>1018</v>
      </c>
      <c r="R168">
        <v>0</v>
      </c>
    </row>
    <row r="169" spans="1:18" x14ac:dyDescent="0.35">
      <c r="A169" s="24">
        <f t="shared" si="2"/>
        <v>42053.458333333336</v>
      </c>
      <c r="B169" s="2">
        <v>42053</v>
      </c>
      <c r="C169" s="25">
        <v>0.45833333333333331</v>
      </c>
      <c r="D169">
        <v>23.7</v>
      </c>
      <c r="E169">
        <v>23.7</v>
      </c>
      <c r="F169">
        <v>23</v>
      </c>
      <c r="G169">
        <v>64</v>
      </c>
      <c r="H169">
        <v>16.5</v>
      </c>
      <c r="I169">
        <v>1.6</v>
      </c>
      <c r="J169" t="s">
        <v>36</v>
      </c>
      <c r="K169">
        <v>0.8</v>
      </c>
      <c r="L169">
        <v>6.4</v>
      </c>
      <c r="M169" t="s">
        <v>29</v>
      </c>
      <c r="N169">
        <v>23.7</v>
      </c>
      <c r="O169">
        <v>24.3</v>
      </c>
      <c r="P169">
        <v>24.3</v>
      </c>
      <c r="Q169">
        <v>1017.6</v>
      </c>
      <c r="R169">
        <v>0</v>
      </c>
    </row>
    <row r="170" spans="1:18" x14ac:dyDescent="0.35">
      <c r="A170" s="24">
        <f t="shared" si="2"/>
        <v>42053.479166666664</v>
      </c>
      <c r="B170" s="2">
        <v>42053</v>
      </c>
      <c r="C170" s="25">
        <v>0.47916666666666669</v>
      </c>
      <c r="D170">
        <v>24.6</v>
      </c>
      <c r="E170">
        <v>24.6</v>
      </c>
      <c r="F170">
        <v>23.7</v>
      </c>
      <c r="G170">
        <v>61</v>
      </c>
      <c r="H170">
        <v>16.600000000000001</v>
      </c>
      <c r="I170">
        <v>1.6</v>
      </c>
      <c r="J170" t="s">
        <v>32</v>
      </c>
      <c r="K170">
        <v>0.8</v>
      </c>
      <c r="L170">
        <v>8</v>
      </c>
      <c r="M170" t="s">
        <v>36</v>
      </c>
      <c r="N170">
        <v>24.6</v>
      </c>
      <c r="O170">
        <v>25.1</v>
      </c>
      <c r="P170">
        <v>25.1</v>
      </c>
      <c r="Q170">
        <v>1017.1</v>
      </c>
      <c r="R170">
        <v>0</v>
      </c>
    </row>
    <row r="171" spans="1:18" x14ac:dyDescent="0.35">
      <c r="A171" s="24">
        <f t="shared" si="2"/>
        <v>42053.5</v>
      </c>
      <c r="B171" s="2">
        <v>42053</v>
      </c>
      <c r="C171" s="25">
        <v>0.5</v>
      </c>
      <c r="D171">
        <v>25.2</v>
      </c>
      <c r="E171">
        <v>25.2</v>
      </c>
      <c r="F171">
        <v>24.6</v>
      </c>
      <c r="G171">
        <v>59</v>
      </c>
      <c r="H171">
        <v>16.600000000000001</v>
      </c>
      <c r="I171">
        <v>1.6</v>
      </c>
      <c r="J171" t="s">
        <v>34</v>
      </c>
      <c r="K171">
        <v>0.8</v>
      </c>
      <c r="L171">
        <v>8</v>
      </c>
      <c r="M171" t="s">
        <v>34</v>
      </c>
      <c r="N171">
        <v>25.2</v>
      </c>
      <c r="O171">
        <v>25.6</v>
      </c>
      <c r="P171">
        <v>25.6</v>
      </c>
      <c r="Q171">
        <v>1016.8</v>
      </c>
      <c r="R171">
        <v>0</v>
      </c>
    </row>
    <row r="172" spans="1:18" x14ac:dyDescent="0.35">
      <c r="A172" s="24">
        <f t="shared" si="2"/>
        <v>42053.520833333336</v>
      </c>
      <c r="B172" s="2">
        <v>42053</v>
      </c>
      <c r="C172" s="25">
        <v>0.52083333333333337</v>
      </c>
      <c r="D172">
        <v>26.3</v>
      </c>
      <c r="E172">
        <v>26.4</v>
      </c>
      <c r="F172">
        <v>25.2</v>
      </c>
      <c r="G172">
        <v>55</v>
      </c>
      <c r="H172">
        <v>16.600000000000001</v>
      </c>
      <c r="I172">
        <v>1.6</v>
      </c>
      <c r="J172" t="s">
        <v>34</v>
      </c>
      <c r="K172">
        <v>0.8</v>
      </c>
      <c r="L172">
        <v>6.4</v>
      </c>
      <c r="M172" t="s">
        <v>30</v>
      </c>
      <c r="N172">
        <v>26.3</v>
      </c>
      <c r="O172">
        <v>26.7</v>
      </c>
      <c r="P172">
        <v>26.7</v>
      </c>
      <c r="Q172">
        <v>1016.2</v>
      </c>
      <c r="R172">
        <v>0</v>
      </c>
    </row>
    <row r="173" spans="1:18" x14ac:dyDescent="0.35">
      <c r="A173" s="24">
        <f t="shared" si="2"/>
        <v>42053.541666666664</v>
      </c>
      <c r="B173" s="2">
        <v>42053</v>
      </c>
      <c r="C173" s="25">
        <v>0.54166666666666663</v>
      </c>
      <c r="D173">
        <v>27.1</v>
      </c>
      <c r="E173">
        <v>27.1</v>
      </c>
      <c r="F173">
        <v>26.3</v>
      </c>
      <c r="G173">
        <v>54</v>
      </c>
      <c r="H173">
        <v>17</v>
      </c>
      <c r="I173">
        <v>1.6</v>
      </c>
      <c r="J173" t="s">
        <v>36</v>
      </c>
      <c r="K173">
        <v>0.8</v>
      </c>
      <c r="L173">
        <v>8</v>
      </c>
      <c r="M173" t="s">
        <v>26</v>
      </c>
      <c r="N173">
        <v>27.1</v>
      </c>
      <c r="O173">
        <v>27.5</v>
      </c>
      <c r="P173">
        <v>27.5</v>
      </c>
      <c r="Q173">
        <v>1015.6</v>
      </c>
      <c r="R173">
        <v>0</v>
      </c>
    </row>
    <row r="174" spans="1:18" x14ac:dyDescent="0.35">
      <c r="A174" s="24">
        <f t="shared" si="2"/>
        <v>42053.5625</v>
      </c>
      <c r="B174" s="2">
        <v>42053</v>
      </c>
      <c r="C174" s="25">
        <v>0.5625</v>
      </c>
      <c r="D174">
        <v>27.8</v>
      </c>
      <c r="E174">
        <v>27.8</v>
      </c>
      <c r="F174">
        <v>27</v>
      </c>
      <c r="G174">
        <v>51</v>
      </c>
      <c r="H174">
        <v>16.7</v>
      </c>
      <c r="I174">
        <v>3.2</v>
      </c>
      <c r="J174" t="s">
        <v>36</v>
      </c>
      <c r="K174">
        <v>1.61</v>
      </c>
      <c r="L174">
        <v>11.3</v>
      </c>
      <c r="M174" t="s">
        <v>36</v>
      </c>
      <c r="N174">
        <v>27.8</v>
      </c>
      <c r="O174">
        <v>28.2</v>
      </c>
      <c r="P174">
        <v>28.2</v>
      </c>
      <c r="Q174">
        <v>1014.9</v>
      </c>
      <c r="R174">
        <v>0</v>
      </c>
    </row>
    <row r="175" spans="1:18" x14ac:dyDescent="0.35">
      <c r="A175" s="24">
        <f t="shared" si="2"/>
        <v>42053.583333333336</v>
      </c>
      <c r="B175" s="2">
        <v>42053</v>
      </c>
      <c r="C175" s="25">
        <v>0.58333333333333337</v>
      </c>
      <c r="D175">
        <v>29.6</v>
      </c>
      <c r="E175">
        <v>29.6</v>
      </c>
      <c r="F175">
        <v>27.8</v>
      </c>
      <c r="G175">
        <v>47</v>
      </c>
      <c r="H175">
        <v>17.100000000000001</v>
      </c>
      <c r="I175">
        <v>1.6</v>
      </c>
      <c r="J175" t="s">
        <v>26</v>
      </c>
      <c r="K175">
        <v>0.8</v>
      </c>
      <c r="L175">
        <v>11.3</v>
      </c>
      <c r="M175" t="s">
        <v>26</v>
      </c>
      <c r="N175">
        <v>29.6</v>
      </c>
      <c r="O175">
        <v>30.3</v>
      </c>
      <c r="P175">
        <v>30.3</v>
      </c>
      <c r="Q175">
        <v>1014.2</v>
      </c>
      <c r="R175">
        <v>0</v>
      </c>
    </row>
    <row r="176" spans="1:18" x14ac:dyDescent="0.35">
      <c r="A176" s="24">
        <f t="shared" si="2"/>
        <v>42053.604166666664</v>
      </c>
      <c r="B176" s="2">
        <v>42053</v>
      </c>
      <c r="C176" s="25">
        <v>0.60416666666666663</v>
      </c>
      <c r="D176">
        <v>30.1</v>
      </c>
      <c r="E176">
        <v>30.2</v>
      </c>
      <c r="F176">
        <v>29.6</v>
      </c>
      <c r="G176">
        <v>46</v>
      </c>
      <c r="H176">
        <v>17.2</v>
      </c>
      <c r="I176">
        <v>3.2</v>
      </c>
      <c r="J176" t="s">
        <v>26</v>
      </c>
      <c r="K176">
        <v>1.61</v>
      </c>
      <c r="L176">
        <v>12.9</v>
      </c>
      <c r="M176" t="s">
        <v>33</v>
      </c>
      <c r="N176">
        <v>30.1</v>
      </c>
      <c r="O176">
        <v>30.8</v>
      </c>
      <c r="P176">
        <v>30.8</v>
      </c>
      <c r="Q176">
        <v>1013.7</v>
      </c>
      <c r="R176">
        <v>0</v>
      </c>
    </row>
    <row r="177" spans="1:18" x14ac:dyDescent="0.35">
      <c r="A177" s="24">
        <f t="shared" si="2"/>
        <v>42053.625</v>
      </c>
      <c r="B177" s="2">
        <v>42053</v>
      </c>
      <c r="C177" s="25">
        <v>0.625</v>
      </c>
      <c r="D177">
        <v>30.9</v>
      </c>
      <c r="E177">
        <v>30.9</v>
      </c>
      <c r="F177">
        <v>29.6</v>
      </c>
      <c r="G177">
        <v>44</v>
      </c>
      <c r="H177">
        <v>17.3</v>
      </c>
      <c r="I177">
        <v>1.6</v>
      </c>
      <c r="J177" t="s">
        <v>28</v>
      </c>
      <c r="K177">
        <v>0.8</v>
      </c>
      <c r="L177">
        <v>6.4</v>
      </c>
      <c r="M177" t="s">
        <v>36</v>
      </c>
      <c r="N177">
        <v>30.9</v>
      </c>
      <c r="O177">
        <v>31.7</v>
      </c>
      <c r="P177">
        <v>31.7</v>
      </c>
      <c r="Q177">
        <v>1013.3</v>
      </c>
      <c r="R177">
        <v>0</v>
      </c>
    </row>
    <row r="178" spans="1:18" x14ac:dyDescent="0.35">
      <c r="A178" s="24">
        <f t="shared" si="2"/>
        <v>42053.645833333336</v>
      </c>
      <c r="B178" s="2">
        <v>42053</v>
      </c>
      <c r="C178" s="25">
        <v>0.64583333333333337</v>
      </c>
      <c r="D178">
        <v>31.2</v>
      </c>
      <c r="E178">
        <v>31.7</v>
      </c>
      <c r="F178">
        <v>30.7</v>
      </c>
      <c r="G178">
        <v>43</v>
      </c>
      <c r="H178">
        <v>17.2</v>
      </c>
      <c r="I178">
        <v>3.2</v>
      </c>
      <c r="J178" t="s">
        <v>26</v>
      </c>
      <c r="K178">
        <v>1.61</v>
      </c>
      <c r="L178">
        <v>14.5</v>
      </c>
      <c r="M178" t="s">
        <v>26</v>
      </c>
      <c r="N178">
        <v>31.2</v>
      </c>
      <c r="O178">
        <v>31.9</v>
      </c>
      <c r="P178">
        <v>31.9</v>
      </c>
      <c r="Q178">
        <v>1012.9</v>
      </c>
      <c r="R178">
        <v>0</v>
      </c>
    </row>
    <row r="179" spans="1:18" x14ac:dyDescent="0.35">
      <c r="A179" s="24">
        <f t="shared" si="2"/>
        <v>42053.666666666664</v>
      </c>
      <c r="B179" s="2">
        <v>42053</v>
      </c>
      <c r="C179" s="25">
        <v>0.66666666666666663</v>
      </c>
      <c r="D179">
        <v>31.8</v>
      </c>
      <c r="E179">
        <v>31.8</v>
      </c>
      <c r="F179">
        <v>31.2</v>
      </c>
      <c r="G179">
        <v>41</v>
      </c>
      <c r="H179">
        <v>16.899999999999999</v>
      </c>
      <c r="I179">
        <v>1.6</v>
      </c>
      <c r="J179" t="s">
        <v>26</v>
      </c>
      <c r="K179">
        <v>0.8</v>
      </c>
      <c r="L179">
        <v>11.3</v>
      </c>
      <c r="M179" t="s">
        <v>26</v>
      </c>
      <c r="N179">
        <v>31.8</v>
      </c>
      <c r="O179">
        <v>32.6</v>
      </c>
      <c r="P179">
        <v>32.6</v>
      </c>
      <c r="Q179">
        <v>1012.6</v>
      </c>
      <c r="R179">
        <v>0</v>
      </c>
    </row>
    <row r="180" spans="1:18" x14ac:dyDescent="0.35">
      <c r="A180" s="24">
        <f t="shared" si="2"/>
        <v>42053.6875</v>
      </c>
      <c r="B180" s="2">
        <v>42053</v>
      </c>
      <c r="C180" s="25">
        <v>0.6875</v>
      </c>
      <c r="D180">
        <v>31.7</v>
      </c>
      <c r="E180">
        <v>32.1</v>
      </c>
      <c r="F180">
        <v>31.6</v>
      </c>
      <c r="G180">
        <v>41</v>
      </c>
      <c r="H180">
        <v>16.899999999999999</v>
      </c>
      <c r="I180">
        <v>0</v>
      </c>
      <c r="J180" t="s">
        <v>28</v>
      </c>
      <c r="K180">
        <v>0</v>
      </c>
      <c r="L180">
        <v>6.4</v>
      </c>
      <c r="M180" t="s">
        <v>32</v>
      </c>
      <c r="N180">
        <v>31.7</v>
      </c>
      <c r="O180">
        <v>32.5</v>
      </c>
      <c r="P180">
        <v>32.5</v>
      </c>
      <c r="Q180">
        <v>1012.4</v>
      </c>
      <c r="R180">
        <v>0</v>
      </c>
    </row>
    <row r="181" spans="1:18" x14ac:dyDescent="0.35">
      <c r="A181" s="24">
        <f t="shared" si="2"/>
        <v>42053.708333333336</v>
      </c>
      <c r="B181" s="2">
        <v>42053</v>
      </c>
      <c r="C181" s="25">
        <v>0.70833333333333337</v>
      </c>
      <c r="D181">
        <v>32.1</v>
      </c>
      <c r="E181">
        <v>32.299999999999997</v>
      </c>
      <c r="F181">
        <v>31.7</v>
      </c>
      <c r="G181">
        <v>40</v>
      </c>
      <c r="H181">
        <v>16.8</v>
      </c>
      <c r="I181">
        <v>1.6</v>
      </c>
      <c r="J181" t="s">
        <v>26</v>
      </c>
      <c r="K181">
        <v>0.8</v>
      </c>
      <c r="L181">
        <v>6.4</v>
      </c>
      <c r="M181" t="s">
        <v>26</v>
      </c>
      <c r="N181">
        <v>32.1</v>
      </c>
      <c r="O181">
        <v>32.799999999999997</v>
      </c>
      <c r="P181">
        <v>32.799999999999997</v>
      </c>
      <c r="Q181">
        <v>1012.4</v>
      </c>
      <c r="R181">
        <v>0</v>
      </c>
    </row>
    <row r="182" spans="1:18" x14ac:dyDescent="0.35">
      <c r="A182" s="24">
        <f t="shared" si="2"/>
        <v>42053.729166666664</v>
      </c>
      <c r="B182" s="2">
        <v>42053</v>
      </c>
      <c r="C182" s="25">
        <v>0.72916666666666663</v>
      </c>
      <c r="D182">
        <v>31.3</v>
      </c>
      <c r="E182">
        <v>32.1</v>
      </c>
      <c r="F182">
        <v>31.3</v>
      </c>
      <c r="G182">
        <v>41</v>
      </c>
      <c r="H182">
        <v>16.5</v>
      </c>
      <c r="I182">
        <v>1.6</v>
      </c>
      <c r="J182" t="s">
        <v>26</v>
      </c>
      <c r="K182">
        <v>0.8</v>
      </c>
      <c r="L182">
        <v>8</v>
      </c>
      <c r="M182" t="s">
        <v>26</v>
      </c>
      <c r="N182">
        <v>31.3</v>
      </c>
      <c r="O182">
        <v>31.8</v>
      </c>
      <c r="P182">
        <v>31.8</v>
      </c>
      <c r="Q182">
        <v>1012.4</v>
      </c>
      <c r="R182">
        <v>0</v>
      </c>
    </row>
    <row r="183" spans="1:18" x14ac:dyDescent="0.35">
      <c r="A183" s="24">
        <f t="shared" si="2"/>
        <v>42053.75</v>
      </c>
      <c r="B183" s="2">
        <v>42053</v>
      </c>
      <c r="C183" s="25">
        <v>0.75</v>
      </c>
      <c r="D183">
        <v>31.2</v>
      </c>
      <c r="E183">
        <v>31.5</v>
      </c>
      <c r="F183">
        <v>31.2</v>
      </c>
      <c r="G183">
        <v>42</v>
      </c>
      <c r="H183">
        <v>16.7</v>
      </c>
      <c r="I183">
        <v>0</v>
      </c>
      <c r="J183" t="s">
        <v>25</v>
      </c>
      <c r="K183">
        <v>0</v>
      </c>
      <c r="L183">
        <v>4.8</v>
      </c>
      <c r="M183" t="s">
        <v>39</v>
      </c>
      <c r="N183">
        <v>31.2</v>
      </c>
      <c r="O183">
        <v>31.6</v>
      </c>
      <c r="P183">
        <v>31.6</v>
      </c>
      <c r="Q183">
        <v>1012.5</v>
      </c>
      <c r="R183">
        <v>0</v>
      </c>
    </row>
    <row r="184" spans="1:18" x14ac:dyDescent="0.35">
      <c r="A184" s="24">
        <f t="shared" si="2"/>
        <v>42053.770833333336</v>
      </c>
      <c r="B184" s="2">
        <v>42053</v>
      </c>
      <c r="C184" s="25">
        <v>0.77083333333333337</v>
      </c>
      <c r="D184">
        <v>29.5</v>
      </c>
      <c r="E184">
        <v>31.2</v>
      </c>
      <c r="F184">
        <v>29.5</v>
      </c>
      <c r="G184">
        <v>45</v>
      </c>
      <c r="H184">
        <v>16.3</v>
      </c>
      <c r="I184">
        <v>0</v>
      </c>
      <c r="J184" t="s">
        <v>33</v>
      </c>
      <c r="K184">
        <v>0</v>
      </c>
      <c r="L184">
        <v>1.6</v>
      </c>
      <c r="M184" t="s">
        <v>24</v>
      </c>
      <c r="N184">
        <v>29.5</v>
      </c>
      <c r="O184">
        <v>30.1</v>
      </c>
      <c r="P184">
        <v>30.1</v>
      </c>
      <c r="Q184">
        <v>1012.6</v>
      </c>
      <c r="R184">
        <v>0</v>
      </c>
    </row>
    <row r="185" spans="1:18" x14ac:dyDescent="0.35">
      <c r="A185" s="24">
        <f t="shared" si="2"/>
        <v>42053.791666666664</v>
      </c>
      <c r="B185" s="2">
        <v>42053</v>
      </c>
      <c r="C185" s="25">
        <v>0.79166666666666663</v>
      </c>
      <c r="D185">
        <v>27.8</v>
      </c>
      <c r="E185">
        <v>29.5</v>
      </c>
      <c r="F185">
        <v>27.8</v>
      </c>
      <c r="G185">
        <v>49</v>
      </c>
      <c r="H185">
        <v>16.100000000000001</v>
      </c>
      <c r="I185">
        <v>0</v>
      </c>
      <c r="J185" t="s">
        <v>26</v>
      </c>
      <c r="K185">
        <v>0</v>
      </c>
      <c r="L185">
        <v>8</v>
      </c>
      <c r="M185" t="s">
        <v>26</v>
      </c>
      <c r="N185">
        <v>27.8</v>
      </c>
      <c r="O185">
        <v>28.1</v>
      </c>
      <c r="P185">
        <v>28.1</v>
      </c>
      <c r="Q185">
        <v>1012.8</v>
      </c>
      <c r="R185">
        <v>0</v>
      </c>
    </row>
    <row r="186" spans="1:18" x14ac:dyDescent="0.35">
      <c r="A186" s="24">
        <f t="shared" si="2"/>
        <v>42053.8125</v>
      </c>
      <c r="B186" s="2">
        <v>42053</v>
      </c>
      <c r="C186" s="25">
        <v>0.8125</v>
      </c>
      <c r="D186">
        <v>27.1</v>
      </c>
      <c r="E186">
        <v>27.8</v>
      </c>
      <c r="F186">
        <v>27.1</v>
      </c>
      <c r="G186">
        <v>51</v>
      </c>
      <c r="H186">
        <v>16.100000000000001</v>
      </c>
      <c r="I186">
        <v>1.6</v>
      </c>
      <c r="J186" t="s">
        <v>26</v>
      </c>
      <c r="K186">
        <v>0.8</v>
      </c>
      <c r="L186">
        <v>6.4</v>
      </c>
      <c r="M186" t="s">
        <v>24</v>
      </c>
      <c r="N186">
        <v>27.1</v>
      </c>
      <c r="O186">
        <v>27.2</v>
      </c>
      <c r="P186">
        <v>27.2</v>
      </c>
      <c r="Q186">
        <v>1012.9</v>
      </c>
      <c r="R186">
        <v>0</v>
      </c>
    </row>
    <row r="187" spans="1:18" x14ac:dyDescent="0.35">
      <c r="A187" s="24">
        <f t="shared" si="2"/>
        <v>42053.833333333336</v>
      </c>
      <c r="B187" s="2">
        <v>42053</v>
      </c>
      <c r="C187" s="25">
        <v>0.83333333333333337</v>
      </c>
      <c r="D187">
        <v>26.2</v>
      </c>
      <c r="E187">
        <v>27.1</v>
      </c>
      <c r="F187">
        <v>26.2</v>
      </c>
      <c r="G187">
        <v>53</v>
      </c>
      <c r="H187">
        <v>15.9</v>
      </c>
      <c r="I187">
        <v>0</v>
      </c>
      <c r="J187" t="s">
        <v>26</v>
      </c>
      <c r="K187">
        <v>0</v>
      </c>
      <c r="L187">
        <v>3.2</v>
      </c>
      <c r="M187" t="s">
        <v>24</v>
      </c>
      <c r="N187">
        <v>26.2</v>
      </c>
      <c r="O187">
        <v>26.4</v>
      </c>
      <c r="P187">
        <v>26.4</v>
      </c>
      <c r="Q187">
        <v>1013.2</v>
      </c>
      <c r="R187">
        <v>0</v>
      </c>
    </row>
    <row r="188" spans="1:18" x14ac:dyDescent="0.35">
      <c r="A188" s="24">
        <f t="shared" si="2"/>
        <v>42053.854166666664</v>
      </c>
      <c r="B188" s="2">
        <v>42053</v>
      </c>
      <c r="C188" s="25">
        <v>0.85416666666666663</v>
      </c>
      <c r="D188">
        <v>25.7</v>
      </c>
      <c r="E188">
        <v>26.2</v>
      </c>
      <c r="F188">
        <v>25.6</v>
      </c>
      <c r="G188">
        <v>55</v>
      </c>
      <c r="H188">
        <v>15.9</v>
      </c>
      <c r="I188">
        <v>0</v>
      </c>
      <c r="J188" t="s">
        <v>26</v>
      </c>
      <c r="K188">
        <v>0</v>
      </c>
      <c r="L188">
        <v>4.8</v>
      </c>
      <c r="M188" t="s">
        <v>26</v>
      </c>
      <c r="N188">
        <v>25.7</v>
      </c>
      <c r="O188">
        <v>25.9</v>
      </c>
      <c r="P188">
        <v>25.9</v>
      </c>
      <c r="Q188">
        <v>1013.4</v>
      </c>
      <c r="R188">
        <v>0</v>
      </c>
    </row>
    <row r="189" spans="1:18" x14ac:dyDescent="0.35">
      <c r="A189" s="24">
        <f t="shared" si="2"/>
        <v>42053.875</v>
      </c>
      <c r="B189" s="2">
        <v>42053</v>
      </c>
      <c r="C189" s="25">
        <v>0.875</v>
      </c>
      <c r="D189">
        <v>25.4</v>
      </c>
      <c r="E189">
        <v>25.7</v>
      </c>
      <c r="F189">
        <v>25.4</v>
      </c>
      <c r="G189">
        <v>56</v>
      </c>
      <c r="H189">
        <v>16</v>
      </c>
      <c r="I189">
        <v>0</v>
      </c>
      <c r="J189" t="s">
        <v>24</v>
      </c>
      <c r="K189">
        <v>0</v>
      </c>
      <c r="L189">
        <v>4.8</v>
      </c>
      <c r="M189" t="s">
        <v>26</v>
      </c>
      <c r="N189">
        <v>25.4</v>
      </c>
      <c r="O189">
        <v>25.7</v>
      </c>
      <c r="P189">
        <v>25.7</v>
      </c>
      <c r="Q189">
        <v>1013.7</v>
      </c>
      <c r="R189">
        <v>0</v>
      </c>
    </row>
    <row r="190" spans="1:18" x14ac:dyDescent="0.35">
      <c r="A190" s="24">
        <f t="shared" si="2"/>
        <v>42053.895833333336</v>
      </c>
      <c r="B190" s="2">
        <v>42053</v>
      </c>
      <c r="C190" s="25">
        <v>0.89583333333333337</v>
      </c>
      <c r="D190">
        <v>24.5</v>
      </c>
      <c r="E190">
        <v>25.4</v>
      </c>
      <c r="F190">
        <v>24.5</v>
      </c>
      <c r="G190">
        <v>59</v>
      </c>
      <c r="H190">
        <v>16</v>
      </c>
      <c r="I190">
        <v>0</v>
      </c>
      <c r="J190" t="s">
        <v>24</v>
      </c>
      <c r="K190">
        <v>0</v>
      </c>
      <c r="L190">
        <v>3.2</v>
      </c>
      <c r="M190" t="s">
        <v>26</v>
      </c>
      <c r="N190">
        <v>24.5</v>
      </c>
      <c r="O190">
        <v>24.8</v>
      </c>
      <c r="P190">
        <v>24.8</v>
      </c>
      <c r="Q190">
        <v>1013.7</v>
      </c>
      <c r="R190">
        <v>0</v>
      </c>
    </row>
    <row r="191" spans="1:18" x14ac:dyDescent="0.35">
      <c r="A191" s="24">
        <f t="shared" si="2"/>
        <v>42053.916666666664</v>
      </c>
      <c r="B191" s="2">
        <v>42053</v>
      </c>
      <c r="C191" s="25">
        <v>0.91666666666666663</v>
      </c>
      <c r="D191">
        <v>23.7</v>
      </c>
      <c r="E191">
        <v>24.5</v>
      </c>
      <c r="F191">
        <v>23.7</v>
      </c>
      <c r="G191">
        <v>61</v>
      </c>
      <c r="H191">
        <v>15.7</v>
      </c>
      <c r="I191">
        <v>0</v>
      </c>
      <c r="J191" t="s">
        <v>40</v>
      </c>
      <c r="K191">
        <v>0</v>
      </c>
      <c r="L191">
        <v>0</v>
      </c>
      <c r="M191" t="s">
        <v>40</v>
      </c>
      <c r="N191">
        <v>23.7</v>
      </c>
      <c r="O191">
        <v>24.2</v>
      </c>
      <c r="P191">
        <v>24.2</v>
      </c>
      <c r="Q191">
        <v>1013.9</v>
      </c>
      <c r="R191">
        <v>0</v>
      </c>
    </row>
    <row r="192" spans="1:18" x14ac:dyDescent="0.35">
      <c r="A192" s="24">
        <f t="shared" si="2"/>
        <v>42053.9375</v>
      </c>
      <c r="B192" s="2">
        <v>42053</v>
      </c>
      <c r="C192" s="25">
        <v>0.9375</v>
      </c>
      <c r="D192">
        <v>23.1</v>
      </c>
      <c r="E192">
        <v>23.7</v>
      </c>
      <c r="F192">
        <v>23.1</v>
      </c>
      <c r="G192">
        <v>63</v>
      </c>
      <c r="H192">
        <v>15.7</v>
      </c>
      <c r="I192">
        <v>0</v>
      </c>
      <c r="J192" t="s">
        <v>24</v>
      </c>
      <c r="K192">
        <v>0</v>
      </c>
      <c r="L192">
        <v>1.6</v>
      </c>
      <c r="M192" t="s">
        <v>24</v>
      </c>
      <c r="N192">
        <v>23.1</v>
      </c>
      <c r="O192">
        <v>23.6</v>
      </c>
      <c r="P192">
        <v>23.6</v>
      </c>
      <c r="Q192">
        <v>1013.9</v>
      </c>
      <c r="R192">
        <v>0</v>
      </c>
    </row>
    <row r="193" spans="1:18" x14ac:dyDescent="0.35">
      <c r="A193" s="24">
        <f t="shared" si="2"/>
        <v>42053.958333333336</v>
      </c>
      <c r="B193" s="2">
        <v>42053</v>
      </c>
      <c r="C193" s="25">
        <v>0.95833333333333337</v>
      </c>
      <c r="D193">
        <v>22.4</v>
      </c>
      <c r="E193">
        <v>23.2</v>
      </c>
      <c r="F193">
        <v>22.4</v>
      </c>
      <c r="G193">
        <v>66</v>
      </c>
      <c r="H193">
        <v>15.8</v>
      </c>
      <c r="I193">
        <v>0</v>
      </c>
      <c r="J193" t="s">
        <v>40</v>
      </c>
      <c r="K193">
        <v>0</v>
      </c>
      <c r="L193">
        <v>0</v>
      </c>
      <c r="M193" t="s">
        <v>40</v>
      </c>
      <c r="N193">
        <v>22.4</v>
      </c>
      <c r="O193">
        <v>22.7</v>
      </c>
      <c r="P193">
        <v>22.7</v>
      </c>
      <c r="Q193">
        <v>1014.1</v>
      </c>
      <c r="R193">
        <v>0</v>
      </c>
    </row>
    <row r="194" spans="1:18" x14ac:dyDescent="0.35">
      <c r="A194" s="24">
        <f t="shared" si="2"/>
        <v>42053.979166666664</v>
      </c>
      <c r="B194" s="2">
        <v>42053</v>
      </c>
      <c r="C194" s="25">
        <v>0.97916666666666663</v>
      </c>
      <c r="D194">
        <v>21.9</v>
      </c>
      <c r="E194">
        <v>22.4</v>
      </c>
      <c r="F194">
        <v>21.9</v>
      </c>
      <c r="G194">
        <v>67</v>
      </c>
      <c r="H194">
        <v>15.5</v>
      </c>
      <c r="I194">
        <v>0</v>
      </c>
      <c r="J194" t="s">
        <v>40</v>
      </c>
      <c r="K194">
        <v>0</v>
      </c>
      <c r="L194">
        <v>0</v>
      </c>
      <c r="M194" t="s">
        <v>40</v>
      </c>
      <c r="N194">
        <v>21.9</v>
      </c>
      <c r="O194">
        <v>22</v>
      </c>
      <c r="P194">
        <v>22</v>
      </c>
      <c r="Q194">
        <v>1013.8</v>
      </c>
      <c r="R194">
        <v>0</v>
      </c>
    </row>
    <row r="195" spans="1:18" x14ac:dyDescent="0.35">
      <c r="A195" s="24">
        <f t="shared" si="2"/>
        <v>42054</v>
      </c>
      <c r="B195" s="2">
        <v>42054</v>
      </c>
      <c r="C195" s="25">
        <v>0</v>
      </c>
      <c r="D195">
        <v>21.5</v>
      </c>
      <c r="E195">
        <v>21.9</v>
      </c>
      <c r="F195">
        <v>21.5</v>
      </c>
      <c r="G195">
        <v>68</v>
      </c>
      <c r="H195">
        <v>15.3</v>
      </c>
      <c r="I195">
        <v>0</v>
      </c>
      <c r="J195" t="s">
        <v>40</v>
      </c>
      <c r="K195">
        <v>0</v>
      </c>
      <c r="L195">
        <v>0</v>
      </c>
      <c r="M195" t="s">
        <v>40</v>
      </c>
      <c r="N195">
        <v>21.5</v>
      </c>
      <c r="O195">
        <v>21.6</v>
      </c>
      <c r="P195">
        <v>21.6</v>
      </c>
      <c r="Q195">
        <v>1013.7</v>
      </c>
      <c r="R195">
        <v>0</v>
      </c>
    </row>
    <row r="196" spans="1:18" x14ac:dyDescent="0.35">
      <c r="A196" s="24">
        <f t="shared" ref="A196:A259" si="3">B196+C196</f>
        <v>42054.020833333336</v>
      </c>
      <c r="B196" s="2">
        <v>42054</v>
      </c>
      <c r="C196" s="25">
        <v>2.0833333333333332E-2</v>
      </c>
      <c r="D196">
        <v>21.6</v>
      </c>
      <c r="E196">
        <v>21.6</v>
      </c>
      <c r="F196">
        <v>21.1</v>
      </c>
      <c r="G196">
        <v>66</v>
      </c>
      <c r="H196">
        <v>14.9</v>
      </c>
      <c r="I196">
        <v>0</v>
      </c>
      <c r="J196" t="s">
        <v>40</v>
      </c>
      <c r="K196">
        <v>0</v>
      </c>
      <c r="L196">
        <v>0</v>
      </c>
      <c r="M196" t="s">
        <v>40</v>
      </c>
      <c r="N196">
        <v>21.6</v>
      </c>
      <c r="O196">
        <v>21.6</v>
      </c>
      <c r="P196">
        <v>21.6</v>
      </c>
      <c r="Q196">
        <v>1014</v>
      </c>
      <c r="R196">
        <v>0</v>
      </c>
    </row>
    <row r="197" spans="1:18" x14ac:dyDescent="0.35">
      <c r="A197" s="24">
        <f t="shared" si="3"/>
        <v>42054.041666666664</v>
      </c>
      <c r="B197" s="2">
        <v>42054</v>
      </c>
      <c r="C197" s="25">
        <v>4.1666666666666664E-2</v>
      </c>
      <c r="D197">
        <v>21.2</v>
      </c>
      <c r="E197">
        <v>21.7</v>
      </c>
      <c r="F197">
        <v>21.2</v>
      </c>
      <c r="G197">
        <v>68</v>
      </c>
      <c r="H197">
        <v>15</v>
      </c>
      <c r="I197">
        <v>0</v>
      </c>
      <c r="J197" t="s">
        <v>40</v>
      </c>
      <c r="K197">
        <v>0</v>
      </c>
      <c r="L197">
        <v>0</v>
      </c>
      <c r="M197" t="s">
        <v>40</v>
      </c>
      <c r="N197">
        <v>21.2</v>
      </c>
      <c r="O197">
        <v>21.2</v>
      </c>
      <c r="P197">
        <v>21.2</v>
      </c>
      <c r="Q197">
        <v>1014</v>
      </c>
      <c r="R197">
        <v>0</v>
      </c>
    </row>
    <row r="198" spans="1:18" x14ac:dyDescent="0.35">
      <c r="A198" s="24">
        <f t="shared" si="3"/>
        <v>42054.0625</v>
      </c>
      <c r="B198" s="2">
        <v>42054</v>
      </c>
      <c r="C198" s="25">
        <v>6.25E-2</v>
      </c>
      <c r="D198">
        <v>20.7</v>
      </c>
      <c r="E198">
        <v>21.2</v>
      </c>
      <c r="F198">
        <v>20.7</v>
      </c>
      <c r="G198">
        <v>71</v>
      </c>
      <c r="H198">
        <v>15.2</v>
      </c>
      <c r="I198">
        <v>0</v>
      </c>
      <c r="J198" t="s">
        <v>26</v>
      </c>
      <c r="K198">
        <v>0</v>
      </c>
      <c r="L198">
        <v>1.6</v>
      </c>
      <c r="M198" t="s">
        <v>26</v>
      </c>
      <c r="N198">
        <v>20.7</v>
      </c>
      <c r="O198">
        <v>20.9</v>
      </c>
      <c r="P198">
        <v>20.9</v>
      </c>
      <c r="Q198">
        <v>1013.9</v>
      </c>
      <c r="R198">
        <v>0</v>
      </c>
    </row>
    <row r="199" spans="1:18" x14ac:dyDescent="0.35">
      <c r="A199" s="24">
        <f t="shared" si="3"/>
        <v>42054.083333333336</v>
      </c>
      <c r="B199" s="2">
        <v>42054</v>
      </c>
      <c r="C199" s="25">
        <v>8.3333333333333329E-2</v>
      </c>
      <c r="D199">
        <v>20</v>
      </c>
      <c r="E199">
        <v>20.7</v>
      </c>
      <c r="F199">
        <v>20</v>
      </c>
      <c r="G199">
        <v>73</v>
      </c>
      <c r="H199">
        <v>15</v>
      </c>
      <c r="I199">
        <v>0</v>
      </c>
      <c r="J199" t="s">
        <v>40</v>
      </c>
      <c r="K199">
        <v>0</v>
      </c>
      <c r="L199">
        <v>0</v>
      </c>
      <c r="M199" t="s">
        <v>40</v>
      </c>
      <c r="N199">
        <v>20</v>
      </c>
      <c r="O199">
        <v>20.399999999999999</v>
      </c>
      <c r="P199">
        <v>20.399999999999999</v>
      </c>
      <c r="Q199">
        <v>1014.1</v>
      </c>
      <c r="R199">
        <v>0</v>
      </c>
    </row>
    <row r="200" spans="1:18" x14ac:dyDescent="0.35">
      <c r="A200" s="24">
        <f t="shared" si="3"/>
        <v>42054.104166666664</v>
      </c>
      <c r="B200" s="2">
        <v>42054</v>
      </c>
      <c r="C200" s="25">
        <v>0.10416666666666667</v>
      </c>
      <c r="D200">
        <v>19.5</v>
      </c>
      <c r="E200">
        <v>20</v>
      </c>
      <c r="F200">
        <v>19.5</v>
      </c>
      <c r="G200">
        <v>75</v>
      </c>
      <c r="H200">
        <v>14.9</v>
      </c>
      <c r="I200">
        <v>0</v>
      </c>
      <c r="J200" t="s">
        <v>40</v>
      </c>
      <c r="K200">
        <v>0</v>
      </c>
      <c r="L200">
        <v>0</v>
      </c>
      <c r="M200" t="s">
        <v>40</v>
      </c>
      <c r="N200">
        <v>19.5</v>
      </c>
      <c r="O200">
        <v>19.899999999999999</v>
      </c>
      <c r="P200">
        <v>19.899999999999999</v>
      </c>
      <c r="Q200">
        <v>1014.1</v>
      </c>
      <c r="R200">
        <v>0</v>
      </c>
    </row>
    <row r="201" spans="1:18" x14ac:dyDescent="0.35">
      <c r="A201" s="24">
        <f t="shared" si="3"/>
        <v>42054.125</v>
      </c>
      <c r="B201" s="2">
        <v>42054</v>
      </c>
      <c r="C201" s="25">
        <v>0.125</v>
      </c>
      <c r="D201">
        <v>19.399999999999999</v>
      </c>
      <c r="E201">
        <v>19.5</v>
      </c>
      <c r="F201">
        <v>19.399999999999999</v>
      </c>
      <c r="G201">
        <v>76</v>
      </c>
      <c r="H201">
        <v>15.1</v>
      </c>
      <c r="I201">
        <v>0</v>
      </c>
      <c r="J201" t="s">
        <v>40</v>
      </c>
      <c r="K201">
        <v>0</v>
      </c>
      <c r="L201">
        <v>0</v>
      </c>
      <c r="M201" t="s">
        <v>40</v>
      </c>
      <c r="N201">
        <v>19.399999999999999</v>
      </c>
      <c r="O201">
        <v>19.899999999999999</v>
      </c>
      <c r="P201">
        <v>19.899999999999999</v>
      </c>
      <c r="Q201">
        <v>1014.2</v>
      </c>
      <c r="R201">
        <v>0</v>
      </c>
    </row>
    <row r="202" spans="1:18" x14ac:dyDescent="0.35">
      <c r="A202" s="24">
        <f t="shared" si="3"/>
        <v>42054.145833333336</v>
      </c>
      <c r="B202" s="2">
        <v>42054</v>
      </c>
      <c r="C202" s="25">
        <v>0.14583333333333334</v>
      </c>
      <c r="D202">
        <v>19.100000000000001</v>
      </c>
      <c r="E202">
        <v>19.399999999999999</v>
      </c>
      <c r="F202">
        <v>19.100000000000001</v>
      </c>
      <c r="G202">
        <v>79</v>
      </c>
      <c r="H202">
        <v>15.3</v>
      </c>
      <c r="I202">
        <v>0</v>
      </c>
      <c r="J202" t="s">
        <v>40</v>
      </c>
      <c r="K202">
        <v>0</v>
      </c>
      <c r="L202">
        <v>0</v>
      </c>
      <c r="M202" t="s">
        <v>40</v>
      </c>
      <c r="N202">
        <v>19.100000000000001</v>
      </c>
      <c r="O202">
        <v>19.600000000000001</v>
      </c>
      <c r="P202">
        <v>19.600000000000001</v>
      </c>
      <c r="Q202">
        <v>1014.4</v>
      </c>
      <c r="R202">
        <v>0</v>
      </c>
    </row>
    <row r="203" spans="1:18" x14ac:dyDescent="0.35">
      <c r="A203" s="24">
        <f t="shared" si="3"/>
        <v>42054.166666666664</v>
      </c>
      <c r="B203" s="2">
        <v>42054</v>
      </c>
      <c r="C203" s="25">
        <v>0.16666666666666666</v>
      </c>
      <c r="D203">
        <v>19</v>
      </c>
      <c r="E203">
        <v>19.100000000000001</v>
      </c>
      <c r="F203">
        <v>18.899999999999999</v>
      </c>
      <c r="G203">
        <v>82</v>
      </c>
      <c r="H203">
        <v>15.9</v>
      </c>
      <c r="I203">
        <v>0</v>
      </c>
      <c r="J203" t="s">
        <v>40</v>
      </c>
      <c r="K203">
        <v>0</v>
      </c>
      <c r="L203">
        <v>0</v>
      </c>
      <c r="M203" t="s">
        <v>40</v>
      </c>
      <c r="N203">
        <v>19</v>
      </c>
      <c r="O203">
        <v>19.600000000000001</v>
      </c>
      <c r="P203">
        <v>19.600000000000001</v>
      </c>
      <c r="Q203">
        <v>1014.4</v>
      </c>
      <c r="R203">
        <v>0</v>
      </c>
    </row>
    <row r="204" spans="1:18" x14ac:dyDescent="0.35">
      <c r="A204" s="24">
        <f t="shared" si="3"/>
        <v>42054.1875</v>
      </c>
      <c r="B204" s="2">
        <v>42054</v>
      </c>
      <c r="C204" s="25">
        <v>0.1875</v>
      </c>
      <c r="D204">
        <v>18.7</v>
      </c>
      <c r="E204">
        <v>19</v>
      </c>
      <c r="F204">
        <v>18.7</v>
      </c>
      <c r="G204">
        <v>86</v>
      </c>
      <c r="H204">
        <v>16.3</v>
      </c>
      <c r="I204">
        <v>0</v>
      </c>
      <c r="J204" t="s">
        <v>40</v>
      </c>
      <c r="K204">
        <v>0</v>
      </c>
      <c r="L204">
        <v>0</v>
      </c>
      <c r="M204" t="s">
        <v>40</v>
      </c>
      <c r="N204">
        <v>18.7</v>
      </c>
      <c r="O204">
        <v>19.2</v>
      </c>
      <c r="P204">
        <v>19.2</v>
      </c>
      <c r="Q204">
        <v>1014.4</v>
      </c>
      <c r="R204">
        <v>0</v>
      </c>
    </row>
    <row r="205" spans="1:18" x14ac:dyDescent="0.35">
      <c r="A205" s="24">
        <f t="shared" si="3"/>
        <v>42054.208333333336</v>
      </c>
      <c r="B205" s="2">
        <v>42054</v>
      </c>
      <c r="C205" s="25">
        <v>0.20833333333333334</v>
      </c>
      <c r="D205">
        <v>18.3</v>
      </c>
      <c r="E205">
        <v>18.7</v>
      </c>
      <c r="F205">
        <v>18.3</v>
      </c>
      <c r="G205">
        <v>88</v>
      </c>
      <c r="H205">
        <v>16.3</v>
      </c>
      <c r="I205">
        <v>0</v>
      </c>
      <c r="J205" t="s">
        <v>40</v>
      </c>
      <c r="K205">
        <v>0</v>
      </c>
      <c r="L205">
        <v>0</v>
      </c>
      <c r="M205" t="s">
        <v>40</v>
      </c>
      <c r="N205">
        <v>18.3</v>
      </c>
      <c r="O205">
        <v>18.8</v>
      </c>
      <c r="P205">
        <v>18.8</v>
      </c>
      <c r="Q205">
        <v>1014.6</v>
      </c>
      <c r="R205">
        <v>0</v>
      </c>
    </row>
    <row r="206" spans="1:18" x14ac:dyDescent="0.35">
      <c r="A206" s="24">
        <f t="shared" si="3"/>
        <v>42054.229166666664</v>
      </c>
      <c r="B206" s="2">
        <v>42054</v>
      </c>
      <c r="C206" s="25">
        <v>0.22916666666666666</v>
      </c>
      <c r="D206">
        <v>18.100000000000001</v>
      </c>
      <c r="E206">
        <v>18.3</v>
      </c>
      <c r="F206">
        <v>18.100000000000001</v>
      </c>
      <c r="G206">
        <v>90</v>
      </c>
      <c r="H206">
        <v>16.399999999999999</v>
      </c>
      <c r="I206">
        <v>0</v>
      </c>
      <c r="J206" t="s">
        <v>40</v>
      </c>
      <c r="K206">
        <v>0</v>
      </c>
      <c r="L206">
        <v>0</v>
      </c>
      <c r="M206" t="s">
        <v>40</v>
      </c>
      <c r="N206">
        <v>18.100000000000001</v>
      </c>
      <c r="O206">
        <v>18.600000000000001</v>
      </c>
      <c r="P206">
        <v>18.600000000000001</v>
      </c>
      <c r="Q206">
        <v>1014.9</v>
      </c>
      <c r="R206">
        <v>0</v>
      </c>
    </row>
    <row r="207" spans="1:18" x14ac:dyDescent="0.35">
      <c r="A207" s="24">
        <f t="shared" si="3"/>
        <v>42054.25</v>
      </c>
      <c r="B207" s="2">
        <v>42054</v>
      </c>
      <c r="C207" s="25">
        <v>0.25</v>
      </c>
      <c r="D207">
        <v>18</v>
      </c>
      <c r="E207">
        <v>18.100000000000001</v>
      </c>
      <c r="F207">
        <v>17.899999999999999</v>
      </c>
      <c r="G207">
        <v>91</v>
      </c>
      <c r="H207">
        <v>16.5</v>
      </c>
      <c r="I207">
        <v>0</v>
      </c>
      <c r="J207" t="s">
        <v>40</v>
      </c>
      <c r="K207">
        <v>0</v>
      </c>
      <c r="L207">
        <v>0</v>
      </c>
      <c r="M207" t="s">
        <v>40</v>
      </c>
      <c r="N207">
        <v>18</v>
      </c>
      <c r="O207">
        <v>18.5</v>
      </c>
      <c r="P207">
        <v>18.5</v>
      </c>
      <c r="Q207">
        <v>1014.9</v>
      </c>
      <c r="R207">
        <v>0</v>
      </c>
    </row>
    <row r="208" spans="1:18" x14ac:dyDescent="0.35">
      <c r="A208" s="24">
        <f t="shared" si="3"/>
        <v>42054.270833333336</v>
      </c>
      <c r="B208" s="2">
        <v>42054</v>
      </c>
      <c r="C208" s="25">
        <v>0.27083333333333331</v>
      </c>
      <c r="D208">
        <v>18.7</v>
      </c>
      <c r="E208">
        <v>18.7</v>
      </c>
      <c r="F208">
        <v>18</v>
      </c>
      <c r="G208">
        <v>92</v>
      </c>
      <c r="H208">
        <v>17.3</v>
      </c>
      <c r="I208">
        <v>0</v>
      </c>
      <c r="J208" t="s">
        <v>40</v>
      </c>
      <c r="K208">
        <v>0</v>
      </c>
      <c r="L208">
        <v>0</v>
      </c>
      <c r="M208" t="s">
        <v>40</v>
      </c>
      <c r="N208">
        <v>18.7</v>
      </c>
      <c r="O208">
        <v>19.3</v>
      </c>
      <c r="P208">
        <v>19.3</v>
      </c>
      <c r="Q208">
        <v>1015.2</v>
      </c>
      <c r="R208">
        <v>0</v>
      </c>
    </row>
    <row r="209" spans="1:18" x14ac:dyDescent="0.35">
      <c r="A209" s="24">
        <f t="shared" si="3"/>
        <v>42054.291666666664</v>
      </c>
      <c r="B209" s="2">
        <v>42054</v>
      </c>
      <c r="C209" s="25">
        <v>0.29166666666666669</v>
      </c>
      <c r="D209">
        <v>20.3</v>
      </c>
      <c r="E209">
        <v>20.3</v>
      </c>
      <c r="F209">
        <v>18.7</v>
      </c>
      <c r="G209">
        <v>89</v>
      </c>
      <c r="H209">
        <v>18.5</v>
      </c>
      <c r="I209">
        <v>0</v>
      </c>
      <c r="J209" t="s">
        <v>26</v>
      </c>
      <c r="K209">
        <v>0</v>
      </c>
      <c r="L209">
        <v>1.6</v>
      </c>
      <c r="M209" t="s">
        <v>26</v>
      </c>
      <c r="N209">
        <v>20.3</v>
      </c>
      <c r="O209">
        <v>21.3</v>
      </c>
      <c r="P209">
        <v>21.3</v>
      </c>
      <c r="Q209">
        <v>1015.3</v>
      </c>
      <c r="R209">
        <v>0</v>
      </c>
    </row>
    <row r="210" spans="1:18" x14ac:dyDescent="0.35">
      <c r="A210" s="24">
        <f t="shared" si="3"/>
        <v>42054.3125</v>
      </c>
      <c r="B210" s="2">
        <v>42054</v>
      </c>
      <c r="C210" s="25">
        <v>0.3125</v>
      </c>
      <c r="D210">
        <v>22.2</v>
      </c>
      <c r="E210">
        <v>22.2</v>
      </c>
      <c r="F210">
        <v>20.3</v>
      </c>
      <c r="G210">
        <v>81</v>
      </c>
      <c r="H210">
        <v>18.8</v>
      </c>
      <c r="I210">
        <v>0</v>
      </c>
      <c r="J210" t="s">
        <v>24</v>
      </c>
      <c r="K210">
        <v>0</v>
      </c>
      <c r="L210">
        <v>1.6</v>
      </c>
      <c r="M210" t="s">
        <v>26</v>
      </c>
      <c r="N210">
        <v>22.2</v>
      </c>
      <c r="O210">
        <v>23.1</v>
      </c>
      <c r="P210">
        <v>23.1</v>
      </c>
      <c r="Q210">
        <v>1015.3</v>
      </c>
      <c r="R210">
        <v>0</v>
      </c>
    </row>
    <row r="211" spans="1:18" x14ac:dyDescent="0.35">
      <c r="A211" s="24">
        <f t="shared" si="3"/>
        <v>42054.333333333336</v>
      </c>
      <c r="B211" s="2">
        <v>42054</v>
      </c>
      <c r="C211" s="25">
        <v>0.33333333333333331</v>
      </c>
      <c r="D211">
        <v>24.6</v>
      </c>
      <c r="E211">
        <v>24.6</v>
      </c>
      <c r="F211">
        <v>22.2</v>
      </c>
      <c r="G211">
        <v>71</v>
      </c>
      <c r="H211">
        <v>18.899999999999999</v>
      </c>
      <c r="I211">
        <v>0</v>
      </c>
      <c r="J211" t="s">
        <v>24</v>
      </c>
      <c r="K211">
        <v>0</v>
      </c>
      <c r="L211">
        <v>4.8</v>
      </c>
      <c r="M211" t="s">
        <v>26</v>
      </c>
      <c r="N211">
        <v>24.6</v>
      </c>
      <c r="O211">
        <v>25.6</v>
      </c>
      <c r="P211">
        <v>25.6</v>
      </c>
      <c r="Q211">
        <v>1015.3</v>
      </c>
      <c r="R211">
        <v>0</v>
      </c>
    </row>
    <row r="212" spans="1:18" x14ac:dyDescent="0.35">
      <c r="A212" s="24">
        <f t="shared" si="3"/>
        <v>42054.354166666664</v>
      </c>
      <c r="B212" s="2">
        <v>42054</v>
      </c>
      <c r="C212" s="25">
        <v>0.35416666666666669</v>
      </c>
      <c r="D212">
        <v>25.2</v>
      </c>
      <c r="E212">
        <v>25.4</v>
      </c>
      <c r="F212">
        <v>24.4</v>
      </c>
      <c r="G212">
        <v>67</v>
      </c>
      <c r="H212">
        <v>18.7</v>
      </c>
      <c r="I212">
        <v>1.6</v>
      </c>
      <c r="J212" t="s">
        <v>24</v>
      </c>
      <c r="K212">
        <v>0.8</v>
      </c>
      <c r="L212">
        <v>8</v>
      </c>
      <c r="M212" t="s">
        <v>26</v>
      </c>
      <c r="N212">
        <v>25.2</v>
      </c>
      <c r="O212">
        <v>26.1</v>
      </c>
      <c r="P212">
        <v>26.1</v>
      </c>
      <c r="Q212">
        <v>1015.2</v>
      </c>
      <c r="R212">
        <v>0</v>
      </c>
    </row>
    <row r="213" spans="1:18" x14ac:dyDescent="0.35">
      <c r="A213" s="24">
        <f t="shared" si="3"/>
        <v>42054.375</v>
      </c>
      <c r="B213" s="2">
        <v>42054</v>
      </c>
      <c r="C213" s="25">
        <v>0.375</v>
      </c>
      <c r="D213">
        <v>26.8</v>
      </c>
      <c r="E213">
        <v>26.8</v>
      </c>
      <c r="F213">
        <v>25.2</v>
      </c>
      <c r="G213">
        <v>62</v>
      </c>
      <c r="H213">
        <v>18.899999999999999</v>
      </c>
      <c r="I213">
        <v>1.6</v>
      </c>
      <c r="J213" t="s">
        <v>24</v>
      </c>
      <c r="K213">
        <v>0.8</v>
      </c>
      <c r="L213">
        <v>6.4</v>
      </c>
      <c r="M213" t="s">
        <v>24</v>
      </c>
      <c r="N213">
        <v>26.8</v>
      </c>
      <c r="O213">
        <v>27.7</v>
      </c>
      <c r="P213">
        <v>27.7</v>
      </c>
      <c r="Q213">
        <v>1014.9</v>
      </c>
      <c r="R213">
        <v>0</v>
      </c>
    </row>
    <row r="214" spans="1:18" x14ac:dyDescent="0.35">
      <c r="A214" s="24">
        <f t="shared" si="3"/>
        <v>42054.395833333336</v>
      </c>
      <c r="B214" s="2">
        <v>42054</v>
      </c>
      <c r="C214" s="25">
        <v>0.39583333333333331</v>
      </c>
      <c r="D214">
        <v>27.1</v>
      </c>
      <c r="E214">
        <v>27.1</v>
      </c>
      <c r="F214">
        <v>26.6</v>
      </c>
      <c r="G214">
        <v>59</v>
      </c>
      <c r="H214">
        <v>18.399999999999999</v>
      </c>
      <c r="I214">
        <v>1.6</v>
      </c>
      <c r="J214" t="s">
        <v>24</v>
      </c>
      <c r="K214">
        <v>0.8</v>
      </c>
      <c r="L214">
        <v>6.4</v>
      </c>
      <c r="M214" t="s">
        <v>26</v>
      </c>
      <c r="N214">
        <v>27.1</v>
      </c>
      <c r="O214">
        <v>27.8</v>
      </c>
      <c r="P214">
        <v>27.8</v>
      </c>
      <c r="Q214">
        <v>1014.7</v>
      </c>
      <c r="R214">
        <v>0</v>
      </c>
    </row>
    <row r="215" spans="1:18" x14ac:dyDescent="0.35">
      <c r="A215" s="24">
        <f t="shared" si="3"/>
        <v>42054.416666666664</v>
      </c>
      <c r="B215" s="2">
        <v>42054</v>
      </c>
      <c r="C215" s="25">
        <v>0.41666666666666669</v>
      </c>
      <c r="D215">
        <v>28</v>
      </c>
      <c r="E215">
        <v>28</v>
      </c>
      <c r="F215">
        <v>27.1</v>
      </c>
      <c r="G215">
        <v>55</v>
      </c>
      <c r="H215">
        <v>18.100000000000001</v>
      </c>
      <c r="I215">
        <v>1.6</v>
      </c>
      <c r="J215" t="s">
        <v>38</v>
      </c>
      <c r="K215">
        <v>0.8</v>
      </c>
      <c r="L215">
        <v>8</v>
      </c>
      <c r="M215" t="s">
        <v>38</v>
      </c>
      <c r="N215">
        <v>28</v>
      </c>
      <c r="O215">
        <v>28.9</v>
      </c>
      <c r="P215">
        <v>28.9</v>
      </c>
      <c r="Q215">
        <v>1014.4</v>
      </c>
      <c r="R215">
        <v>0</v>
      </c>
    </row>
    <row r="216" spans="1:18" x14ac:dyDescent="0.35">
      <c r="A216" s="24">
        <f t="shared" si="3"/>
        <v>42054.4375</v>
      </c>
      <c r="B216" s="2">
        <v>42054</v>
      </c>
      <c r="C216" s="25">
        <v>0.4375</v>
      </c>
      <c r="D216">
        <v>29.8</v>
      </c>
      <c r="E216">
        <v>29.8</v>
      </c>
      <c r="F216">
        <v>27.9</v>
      </c>
      <c r="G216">
        <v>48</v>
      </c>
      <c r="H216">
        <v>17.600000000000001</v>
      </c>
      <c r="I216">
        <v>1.6</v>
      </c>
      <c r="J216" t="s">
        <v>38</v>
      </c>
      <c r="K216">
        <v>0.8</v>
      </c>
      <c r="L216">
        <v>14.5</v>
      </c>
      <c r="M216" t="s">
        <v>26</v>
      </c>
      <c r="N216">
        <v>29.8</v>
      </c>
      <c r="O216">
        <v>30.8</v>
      </c>
      <c r="P216">
        <v>30.8</v>
      </c>
      <c r="Q216">
        <v>1014</v>
      </c>
      <c r="R216">
        <v>0</v>
      </c>
    </row>
    <row r="217" spans="1:18" x14ac:dyDescent="0.35">
      <c r="A217" s="24">
        <f t="shared" si="3"/>
        <v>42054.458333333336</v>
      </c>
      <c r="B217" s="2">
        <v>42054</v>
      </c>
      <c r="C217" s="25">
        <v>0.45833333333333331</v>
      </c>
      <c r="D217">
        <v>30.1</v>
      </c>
      <c r="E217">
        <v>30.2</v>
      </c>
      <c r="F217">
        <v>29.8</v>
      </c>
      <c r="G217">
        <v>47</v>
      </c>
      <c r="H217">
        <v>17.5</v>
      </c>
      <c r="I217">
        <v>3.2</v>
      </c>
      <c r="J217" t="s">
        <v>38</v>
      </c>
      <c r="K217">
        <v>1.61</v>
      </c>
      <c r="L217">
        <v>11.3</v>
      </c>
      <c r="M217" t="s">
        <v>36</v>
      </c>
      <c r="N217">
        <v>30.1</v>
      </c>
      <c r="O217">
        <v>30.9</v>
      </c>
      <c r="P217">
        <v>30.9</v>
      </c>
      <c r="Q217">
        <v>1013.5</v>
      </c>
      <c r="R217">
        <v>0</v>
      </c>
    </row>
    <row r="218" spans="1:18" x14ac:dyDescent="0.35">
      <c r="A218" s="24">
        <f t="shared" si="3"/>
        <v>42054.479166666664</v>
      </c>
      <c r="B218" s="2">
        <v>42054</v>
      </c>
      <c r="C218" s="25">
        <v>0.47916666666666669</v>
      </c>
      <c r="D218">
        <v>31.9</v>
      </c>
      <c r="E218">
        <v>31.9</v>
      </c>
      <c r="F218">
        <v>30.1</v>
      </c>
      <c r="G218">
        <v>44</v>
      </c>
      <c r="H218">
        <v>18.100000000000001</v>
      </c>
      <c r="I218">
        <v>3.2</v>
      </c>
      <c r="J218" t="s">
        <v>34</v>
      </c>
      <c r="K218">
        <v>1.61</v>
      </c>
      <c r="L218">
        <v>12.9</v>
      </c>
      <c r="M218" t="s">
        <v>26</v>
      </c>
      <c r="N218">
        <v>31.9</v>
      </c>
      <c r="O218">
        <v>33.4</v>
      </c>
      <c r="P218">
        <v>33.4</v>
      </c>
      <c r="Q218">
        <v>1012.8</v>
      </c>
      <c r="R218">
        <v>0</v>
      </c>
    </row>
    <row r="219" spans="1:18" x14ac:dyDescent="0.35">
      <c r="A219" s="24">
        <f t="shared" si="3"/>
        <v>42054.5</v>
      </c>
      <c r="B219" s="2">
        <v>42054</v>
      </c>
      <c r="C219" s="25">
        <v>0.5</v>
      </c>
      <c r="D219">
        <v>32.200000000000003</v>
      </c>
      <c r="E219">
        <v>32.700000000000003</v>
      </c>
      <c r="F219">
        <v>31.9</v>
      </c>
      <c r="G219">
        <v>43</v>
      </c>
      <c r="H219">
        <v>18</v>
      </c>
      <c r="I219">
        <v>1.6</v>
      </c>
      <c r="J219" t="s">
        <v>26</v>
      </c>
      <c r="K219">
        <v>0.8</v>
      </c>
      <c r="L219">
        <v>12.9</v>
      </c>
      <c r="M219" t="s">
        <v>38</v>
      </c>
      <c r="N219">
        <v>32.200000000000003</v>
      </c>
      <c r="O219">
        <v>33.5</v>
      </c>
      <c r="P219">
        <v>33.5</v>
      </c>
      <c r="Q219">
        <v>1012.4</v>
      </c>
      <c r="R219">
        <v>0</v>
      </c>
    </row>
    <row r="220" spans="1:18" x14ac:dyDescent="0.35">
      <c r="A220" s="24">
        <f t="shared" si="3"/>
        <v>42054.520833333336</v>
      </c>
      <c r="B220" s="2">
        <v>42054</v>
      </c>
      <c r="C220" s="25">
        <v>0.52083333333333337</v>
      </c>
      <c r="D220">
        <v>33.6</v>
      </c>
      <c r="E220">
        <v>33.6</v>
      </c>
      <c r="F220">
        <v>32.200000000000003</v>
      </c>
      <c r="G220">
        <v>40</v>
      </c>
      <c r="H220">
        <v>18.100000000000001</v>
      </c>
      <c r="I220">
        <v>3.2</v>
      </c>
      <c r="J220" t="s">
        <v>34</v>
      </c>
      <c r="K220">
        <v>1.61</v>
      </c>
      <c r="L220">
        <v>11.3</v>
      </c>
      <c r="M220" t="s">
        <v>36</v>
      </c>
      <c r="N220">
        <v>33.6</v>
      </c>
      <c r="O220">
        <v>35.1</v>
      </c>
      <c r="P220">
        <v>35.1</v>
      </c>
      <c r="Q220">
        <v>1011.8</v>
      </c>
      <c r="R220">
        <v>0</v>
      </c>
    </row>
    <row r="221" spans="1:18" x14ac:dyDescent="0.35">
      <c r="A221" s="24">
        <f t="shared" si="3"/>
        <v>42054.541666666664</v>
      </c>
      <c r="B221" s="2">
        <v>42054</v>
      </c>
      <c r="C221" s="25">
        <v>0.54166666666666663</v>
      </c>
      <c r="D221">
        <v>34.299999999999997</v>
      </c>
      <c r="E221">
        <v>34.299999999999997</v>
      </c>
      <c r="F221">
        <v>33.299999999999997</v>
      </c>
      <c r="G221">
        <v>38</v>
      </c>
      <c r="H221">
        <v>17.899999999999999</v>
      </c>
      <c r="I221">
        <v>3.2</v>
      </c>
      <c r="J221" t="s">
        <v>34</v>
      </c>
      <c r="K221">
        <v>1.61</v>
      </c>
      <c r="L221">
        <v>11.3</v>
      </c>
      <c r="M221" t="s">
        <v>36</v>
      </c>
      <c r="N221">
        <v>34.299999999999997</v>
      </c>
      <c r="O221">
        <v>35.799999999999997</v>
      </c>
      <c r="P221">
        <v>35.799999999999997</v>
      </c>
      <c r="Q221">
        <v>1011.3</v>
      </c>
      <c r="R221">
        <v>0</v>
      </c>
    </row>
    <row r="222" spans="1:18" x14ac:dyDescent="0.35">
      <c r="A222" s="24">
        <f t="shared" si="3"/>
        <v>42054.5625</v>
      </c>
      <c r="B222" s="2">
        <v>42054</v>
      </c>
      <c r="C222" s="25">
        <v>0.5625</v>
      </c>
      <c r="D222">
        <v>35.1</v>
      </c>
      <c r="E222">
        <v>35.700000000000003</v>
      </c>
      <c r="F222">
        <v>34.299999999999997</v>
      </c>
      <c r="G222">
        <v>36</v>
      </c>
      <c r="H222">
        <v>17.8</v>
      </c>
      <c r="I222">
        <v>3.2</v>
      </c>
      <c r="J222" t="s">
        <v>26</v>
      </c>
      <c r="K222">
        <v>1.61</v>
      </c>
      <c r="L222">
        <v>9.6999999999999993</v>
      </c>
      <c r="M222" t="s">
        <v>33</v>
      </c>
      <c r="N222">
        <v>35.1</v>
      </c>
      <c r="O222">
        <v>36.6</v>
      </c>
      <c r="P222">
        <v>36.6</v>
      </c>
      <c r="Q222">
        <v>1010.8</v>
      </c>
      <c r="R222">
        <v>0</v>
      </c>
    </row>
    <row r="223" spans="1:18" x14ac:dyDescent="0.35">
      <c r="A223" s="24">
        <f t="shared" si="3"/>
        <v>42054.583333333336</v>
      </c>
      <c r="B223" s="2">
        <v>42054</v>
      </c>
      <c r="C223" s="25">
        <v>0.58333333333333337</v>
      </c>
      <c r="D223">
        <v>35.299999999999997</v>
      </c>
      <c r="E223">
        <v>35.4</v>
      </c>
      <c r="F223">
        <v>34.9</v>
      </c>
      <c r="G223">
        <v>35</v>
      </c>
      <c r="H223">
        <v>17.5</v>
      </c>
      <c r="I223">
        <v>3.2</v>
      </c>
      <c r="J223" t="s">
        <v>36</v>
      </c>
      <c r="K223">
        <v>1.61</v>
      </c>
      <c r="L223">
        <v>12.9</v>
      </c>
      <c r="M223" t="s">
        <v>29</v>
      </c>
      <c r="N223">
        <v>35.299999999999997</v>
      </c>
      <c r="O223">
        <v>36.6</v>
      </c>
      <c r="P223">
        <v>36.6</v>
      </c>
      <c r="Q223">
        <v>1010.2</v>
      </c>
      <c r="R223">
        <v>0</v>
      </c>
    </row>
    <row r="224" spans="1:18" x14ac:dyDescent="0.35">
      <c r="A224" s="24">
        <f t="shared" si="3"/>
        <v>42054.604166666664</v>
      </c>
      <c r="B224" s="2">
        <v>42054</v>
      </c>
      <c r="C224" s="25">
        <v>0.60416666666666663</v>
      </c>
      <c r="D224">
        <v>36.9</v>
      </c>
      <c r="E224">
        <v>36.9</v>
      </c>
      <c r="F224">
        <v>35.299999999999997</v>
      </c>
      <c r="G224">
        <v>33</v>
      </c>
      <c r="H224">
        <v>18</v>
      </c>
      <c r="I224">
        <v>1.6</v>
      </c>
      <c r="J224" t="s">
        <v>34</v>
      </c>
      <c r="K224">
        <v>0.8</v>
      </c>
      <c r="L224">
        <v>11.3</v>
      </c>
      <c r="M224" t="s">
        <v>36</v>
      </c>
      <c r="N224">
        <v>36.9</v>
      </c>
      <c r="O224">
        <v>38.799999999999997</v>
      </c>
      <c r="P224">
        <v>38.799999999999997</v>
      </c>
      <c r="Q224">
        <v>1009.7</v>
      </c>
      <c r="R224">
        <v>0</v>
      </c>
    </row>
    <row r="225" spans="1:18" x14ac:dyDescent="0.35">
      <c r="A225" s="24">
        <f t="shared" si="3"/>
        <v>42054.625</v>
      </c>
      <c r="B225" s="2">
        <v>42054</v>
      </c>
      <c r="C225" s="25">
        <v>0.625</v>
      </c>
      <c r="D225">
        <v>37.799999999999997</v>
      </c>
      <c r="E225">
        <v>37.9</v>
      </c>
      <c r="F225">
        <v>36.9</v>
      </c>
      <c r="G225">
        <v>31</v>
      </c>
      <c r="H225">
        <v>17.8</v>
      </c>
      <c r="I225">
        <v>3.2</v>
      </c>
      <c r="J225" t="s">
        <v>26</v>
      </c>
      <c r="K225">
        <v>1.61</v>
      </c>
      <c r="L225">
        <v>11.3</v>
      </c>
      <c r="M225" t="s">
        <v>33</v>
      </c>
      <c r="N225">
        <v>37.799999999999997</v>
      </c>
      <c r="O225">
        <v>39.700000000000003</v>
      </c>
      <c r="P225">
        <v>39.700000000000003</v>
      </c>
      <c r="Q225">
        <v>1009.2</v>
      </c>
      <c r="R225">
        <v>0</v>
      </c>
    </row>
    <row r="226" spans="1:18" x14ac:dyDescent="0.35">
      <c r="A226" s="24">
        <f t="shared" si="3"/>
        <v>42054.645833333336</v>
      </c>
      <c r="B226" s="2">
        <v>42054</v>
      </c>
      <c r="C226" s="25">
        <v>0.64583333333333337</v>
      </c>
      <c r="D226">
        <v>37.6</v>
      </c>
      <c r="E226">
        <v>37.9</v>
      </c>
      <c r="F226">
        <v>37.299999999999997</v>
      </c>
      <c r="G226">
        <v>31</v>
      </c>
      <c r="H226">
        <v>17.600000000000001</v>
      </c>
      <c r="I226">
        <v>3.2</v>
      </c>
      <c r="J226" t="s">
        <v>34</v>
      </c>
      <c r="K226">
        <v>1.61</v>
      </c>
      <c r="L226">
        <v>9.6999999999999993</v>
      </c>
      <c r="M226" t="s">
        <v>26</v>
      </c>
      <c r="N226">
        <v>37.6</v>
      </c>
      <c r="O226">
        <v>39.200000000000003</v>
      </c>
      <c r="P226">
        <v>39.200000000000003</v>
      </c>
      <c r="Q226">
        <v>1008.8</v>
      </c>
      <c r="R226">
        <v>0</v>
      </c>
    </row>
    <row r="227" spans="1:18" x14ac:dyDescent="0.35">
      <c r="A227" s="24">
        <f t="shared" si="3"/>
        <v>42054.666666666664</v>
      </c>
      <c r="B227" s="2">
        <v>42054</v>
      </c>
      <c r="C227" s="25">
        <v>0.66666666666666663</v>
      </c>
      <c r="D227">
        <v>38</v>
      </c>
      <c r="E227">
        <v>38.1</v>
      </c>
      <c r="F227">
        <v>37.6</v>
      </c>
      <c r="G227">
        <v>31</v>
      </c>
      <c r="H227">
        <v>17.899999999999999</v>
      </c>
      <c r="I227">
        <v>1.6</v>
      </c>
      <c r="J227" t="s">
        <v>26</v>
      </c>
      <c r="K227">
        <v>0.8</v>
      </c>
      <c r="L227">
        <v>9.6999999999999993</v>
      </c>
      <c r="M227" t="s">
        <v>30</v>
      </c>
      <c r="N227">
        <v>38</v>
      </c>
      <c r="O227">
        <v>39.9</v>
      </c>
      <c r="P227">
        <v>39.9</v>
      </c>
      <c r="Q227">
        <v>1008.5</v>
      </c>
      <c r="R227">
        <v>0</v>
      </c>
    </row>
    <row r="228" spans="1:18" x14ac:dyDescent="0.35">
      <c r="A228" s="24">
        <f t="shared" si="3"/>
        <v>42054.6875</v>
      </c>
      <c r="B228" s="2">
        <v>42054</v>
      </c>
      <c r="C228" s="25">
        <v>0.6875</v>
      </c>
      <c r="D228">
        <v>37.799999999999997</v>
      </c>
      <c r="E228">
        <v>38.1</v>
      </c>
      <c r="F228">
        <v>37.700000000000003</v>
      </c>
      <c r="G228">
        <v>30</v>
      </c>
      <c r="H228">
        <v>17.3</v>
      </c>
      <c r="I228">
        <v>3.2</v>
      </c>
      <c r="J228" t="s">
        <v>26</v>
      </c>
      <c r="K228">
        <v>1.61</v>
      </c>
      <c r="L228">
        <v>16.100000000000001</v>
      </c>
      <c r="M228" t="s">
        <v>25</v>
      </c>
      <c r="N228">
        <v>37.799999999999997</v>
      </c>
      <c r="O228">
        <v>39.299999999999997</v>
      </c>
      <c r="P228">
        <v>39.299999999999997</v>
      </c>
      <c r="Q228">
        <v>1008.5</v>
      </c>
      <c r="R228">
        <v>0</v>
      </c>
    </row>
    <row r="229" spans="1:18" x14ac:dyDescent="0.35">
      <c r="A229" s="24">
        <f t="shared" si="3"/>
        <v>42054.708333333336</v>
      </c>
      <c r="B229" s="2">
        <v>42054</v>
      </c>
      <c r="C229" s="25">
        <v>0.70833333333333337</v>
      </c>
      <c r="D229">
        <v>37.4</v>
      </c>
      <c r="E229">
        <v>38.299999999999997</v>
      </c>
      <c r="F229">
        <v>37.4</v>
      </c>
      <c r="G229">
        <v>30</v>
      </c>
      <c r="H229">
        <v>16.899999999999999</v>
      </c>
      <c r="I229">
        <v>1.6</v>
      </c>
      <c r="J229" t="s">
        <v>26</v>
      </c>
      <c r="K229">
        <v>0.8</v>
      </c>
      <c r="L229">
        <v>8</v>
      </c>
      <c r="M229" t="s">
        <v>25</v>
      </c>
      <c r="N229">
        <v>37.4</v>
      </c>
      <c r="O229">
        <v>38.700000000000003</v>
      </c>
      <c r="P229">
        <v>38.700000000000003</v>
      </c>
      <c r="Q229">
        <v>1008.3</v>
      </c>
      <c r="R229">
        <v>0</v>
      </c>
    </row>
    <row r="230" spans="1:18" x14ac:dyDescent="0.35">
      <c r="A230" s="24">
        <f t="shared" si="3"/>
        <v>42054.729166666664</v>
      </c>
      <c r="B230" s="2">
        <v>42054</v>
      </c>
      <c r="C230" s="25">
        <v>0.72916666666666663</v>
      </c>
      <c r="D230">
        <v>36.799999999999997</v>
      </c>
      <c r="E230">
        <v>37.5</v>
      </c>
      <c r="F230">
        <v>36.799999999999997</v>
      </c>
      <c r="G230">
        <v>33</v>
      </c>
      <c r="H230">
        <v>17.899999999999999</v>
      </c>
      <c r="I230">
        <v>1.6</v>
      </c>
      <c r="J230" t="s">
        <v>26</v>
      </c>
      <c r="K230">
        <v>0.8</v>
      </c>
      <c r="L230">
        <v>11.3</v>
      </c>
      <c r="M230" t="s">
        <v>26</v>
      </c>
      <c r="N230">
        <v>36.799999999999997</v>
      </c>
      <c r="O230">
        <v>38.6</v>
      </c>
      <c r="P230">
        <v>38.6</v>
      </c>
      <c r="Q230">
        <v>1008.3</v>
      </c>
      <c r="R230">
        <v>0</v>
      </c>
    </row>
    <row r="231" spans="1:18" x14ac:dyDescent="0.35">
      <c r="A231" s="24">
        <f t="shared" si="3"/>
        <v>42054.75</v>
      </c>
      <c r="B231" s="2">
        <v>42054</v>
      </c>
      <c r="C231" s="25">
        <v>0.75</v>
      </c>
      <c r="D231">
        <v>34.9</v>
      </c>
      <c r="E231">
        <v>36.799999999999997</v>
      </c>
      <c r="F231">
        <v>34.9</v>
      </c>
      <c r="G231">
        <v>37</v>
      </c>
      <c r="H231">
        <v>18.100000000000001</v>
      </c>
      <c r="I231">
        <v>4.8</v>
      </c>
      <c r="J231" t="s">
        <v>26</v>
      </c>
      <c r="K231">
        <v>2.41</v>
      </c>
      <c r="L231">
        <v>14.5</v>
      </c>
      <c r="M231" t="s">
        <v>33</v>
      </c>
      <c r="N231">
        <v>34.9</v>
      </c>
      <c r="O231">
        <v>36.700000000000003</v>
      </c>
      <c r="P231">
        <v>36.700000000000003</v>
      </c>
      <c r="Q231">
        <v>1008.6</v>
      </c>
      <c r="R231">
        <v>0</v>
      </c>
    </row>
    <row r="232" spans="1:18" x14ac:dyDescent="0.35">
      <c r="A232" s="24">
        <f t="shared" si="3"/>
        <v>42054.770833333336</v>
      </c>
      <c r="B232" s="2">
        <v>42054</v>
      </c>
      <c r="C232" s="25">
        <v>0.77083333333333337</v>
      </c>
      <c r="D232">
        <v>33.4</v>
      </c>
      <c r="E232">
        <v>34.9</v>
      </c>
      <c r="F232">
        <v>33.4</v>
      </c>
      <c r="G232">
        <v>40</v>
      </c>
      <c r="H232">
        <v>18</v>
      </c>
      <c r="I232">
        <v>3.2</v>
      </c>
      <c r="J232" t="s">
        <v>26</v>
      </c>
      <c r="K232">
        <v>1.61</v>
      </c>
      <c r="L232">
        <v>12.9</v>
      </c>
      <c r="M232" t="s">
        <v>26</v>
      </c>
      <c r="N232">
        <v>33.4</v>
      </c>
      <c r="O232">
        <v>34.9</v>
      </c>
      <c r="P232">
        <v>34.9</v>
      </c>
      <c r="Q232">
        <v>1008.8</v>
      </c>
      <c r="R232">
        <v>0</v>
      </c>
    </row>
    <row r="233" spans="1:18" x14ac:dyDescent="0.35">
      <c r="A233" s="24">
        <f t="shared" si="3"/>
        <v>42054.791666666664</v>
      </c>
      <c r="B233" s="2">
        <v>42054</v>
      </c>
      <c r="C233" s="25">
        <v>0.79166666666666663</v>
      </c>
      <c r="D233">
        <v>32.200000000000003</v>
      </c>
      <c r="E233">
        <v>33.4</v>
      </c>
      <c r="F233">
        <v>32.200000000000003</v>
      </c>
      <c r="G233">
        <v>43</v>
      </c>
      <c r="H233">
        <v>18.100000000000001</v>
      </c>
      <c r="I233">
        <v>1.6</v>
      </c>
      <c r="J233" t="s">
        <v>26</v>
      </c>
      <c r="K233">
        <v>0.8</v>
      </c>
      <c r="L233">
        <v>12.9</v>
      </c>
      <c r="M233" t="s">
        <v>35</v>
      </c>
      <c r="N233">
        <v>32.200000000000003</v>
      </c>
      <c r="O233">
        <v>33.6</v>
      </c>
      <c r="P233">
        <v>33.6</v>
      </c>
      <c r="Q233">
        <v>1009.1</v>
      </c>
      <c r="R233">
        <v>0</v>
      </c>
    </row>
    <row r="234" spans="1:18" x14ac:dyDescent="0.35">
      <c r="A234" s="24">
        <f t="shared" si="3"/>
        <v>42054.8125</v>
      </c>
      <c r="B234" s="2">
        <v>42054</v>
      </c>
      <c r="C234" s="25">
        <v>0.8125</v>
      </c>
      <c r="D234">
        <v>31.2</v>
      </c>
      <c r="E234">
        <v>32.200000000000003</v>
      </c>
      <c r="F234">
        <v>31.2</v>
      </c>
      <c r="G234">
        <v>48</v>
      </c>
      <c r="H234">
        <v>18.899999999999999</v>
      </c>
      <c r="I234">
        <v>1.6</v>
      </c>
      <c r="J234" t="s">
        <v>26</v>
      </c>
      <c r="K234">
        <v>0.8</v>
      </c>
      <c r="L234">
        <v>11.3</v>
      </c>
      <c r="M234" t="s">
        <v>26</v>
      </c>
      <c r="N234">
        <v>31.2</v>
      </c>
      <c r="O234">
        <v>32.9</v>
      </c>
      <c r="P234">
        <v>32.9</v>
      </c>
      <c r="Q234">
        <v>1009.5</v>
      </c>
      <c r="R234">
        <v>0</v>
      </c>
    </row>
    <row r="235" spans="1:18" x14ac:dyDescent="0.35">
      <c r="A235" s="24">
        <f t="shared" si="3"/>
        <v>42054.833333333336</v>
      </c>
      <c r="B235" s="2">
        <v>42054</v>
      </c>
      <c r="C235" s="25">
        <v>0.83333333333333337</v>
      </c>
      <c r="D235">
        <v>30.4</v>
      </c>
      <c r="E235">
        <v>31.2</v>
      </c>
      <c r="F235">
        <v>30.4</v>
      </c>
      <c r="G235">
        <v>50</v>
      </c>
      <c r="H235">
        <v>18.8</v>
      </c>
      <c r="I235">
        <v>3.2</v>
      </c>
      <c r="J235" t="s">
        <v>26</v>
      </c>
      <c r="K235">
        <v>1.61</v>
      </c>
      <c r="L235">
        <v>24.1</v>
      </c>
      <c r="M235" t="s">
        <v>26</v>
      </c>
      <c r="N235">
        <v>30.4</v>
      </c>
      <c r="O235">
        <v>32.1</v>
      </c>
      <c r="P235">
        <v>32.1</v>
      </c>
      <c r="Q235">
        <v>1010</v>
      </c>
      <c r="R235">
        <v>0</v>
      </c>
    </row>
    <row r="236" spans="1:18" x14ac:dyDescent="0.35">
      <c r="A236" s="24">
        <f t="shared" si="3"/>
        <v>42054.854166666664</v>
      </c>
      <c r="B236" s="2">
        <v>42054</v>
      </c>
      <c r="C236" s="25">
        <v>0.85416666666666663</v>
      </c>
      <c r="D236">
        <v>29.7</v>
      </c>
      <c r="E236">
        <v>30.4</v>
      </c>
      <c r="F236">
        <v>29.7</v>
      </c>
      <c r="G236">
        <v>52</v>
      </c>
      <c r="H236">
        <v>18.8</v>
      </c>
      <c r="I236">
        <v>1.6</v>
      </c>
      <c r="J236" t="s">
        <v>26</v>
      </c>
      <c r="K236">
        <v>0.8</v>
      </c>
      <c r="L236">
        <v>9.6999999999999993</v>
      </c>
      <c r="M236" t="s">
        <v>26</v>
      </c>
      <c r="N236">
        <v>29.7</v>
      </c>
      <c r="O236">
        <v>31.1</v>
      </c>
      <c r="P236">
        <v>31.1</v>
      </c>
      <c r="Q236">
        <v>1010.6</v>
      </c>
      <c r="R236">
        <v>0</v>
      </c>
    </row>
    <row r="237" spans="1:18" x14ac:dyDescent="0.35">
      <c r="A237" s="24">
        <f t="shared" si="3"/>
        <v>42054.875</v>
      </c>
      <c r="B237" s="2">
        <v>42054</v>
      </c>
      <c r="C237" s="25">
        <v>0.875</v>
      </c>
      <c r="D237">
        <v>29</v>
      </c>
      <c r="E237">
        <v>29.7</v>
      </c>
      <c r="F237">
        <v>29</v>
      </c>
      <c r="G237">
        <v>53</v>
      </c>
      <c r="H237">
        <v>18.5</v>
      </c>
      <c r="I237">
        <v>1.6</v>
      </c>
      <c r="J237" t="s">
        <v>26</v>
      </c>
      <c r="K237">
        <v>0.8</v>
      </c>
      <c r="L237">
        <v>11.3</v>
      </c>
      <c r="M237" t="s">
        <v>33</v>
      </c>
      <c r="N237">
        <v>29</v>
      </c>
      <c r="O237">
        <v>30.3</v>
      </c>
      <c r="P237">
        <v>30.3</v>
      </c>
      <c r="Q237">
        <v>1011.2</v>
      </c>
      <c r="R237">
        <v>0</v>
      </c>
    </row>
    <row r="238" spans="1:18" x14ac:dyDescent="0.35">
      <c r="A238" s="24">
        <f t="shared" si="3"/>
        <v>42054.895833333336</v>
      </c>
      <c r="B238" s="2">
        <v>42054</v>
      </c>
      <c r="C238" s="25">
        <v>0.89583333333333337</v>
      </c>
      <c r="D238">
        <v>28.4</v>
      </c>
      <c r="E238">
        <v>29</v>
      </c>
      <c r="F238">
        <v>28.4</v>
      </c>
      <c r="G238">
        <v>57</v>
      </c>
      <c r="H238">
        <v>19.100000000000001</v>
      </c>
      <c r="I238">
        <v>1.6</v>
      </c>
      <c r="J238" t="s">
        <v>26</v>
      </c>
      <c r="K238">
        <v>0.8</v>
      </c>
      <c r="L238">
        <v>11.3</v>
      </c>
      <c r="M238" t="s">
        <v>24</v>
      </c>
      <c r="N238">
        <v>28.4</v>
      </c>
      <c r="O238">
        <v>29.8</v>
      </c>
      <c r="P238">
        <v>29.8</v>
      </c>
      <c r="Q238">
        <v>1011.4</v>
      </c>
      <c r="R238">
        <v>0</v>
      </c>
    </row>
    <row r="239" spans="1:18" x14ac:dyDescent="0.35">
      <c r="A239" s="24">
        <f t="shared" si="3"/>
        <v>42054.916666666664</v>
      </c>
      <c r="B239" s="2">
        <v>42054</v>
      </c>
      <c r="C239" s="25">
        <v>0.91666666666666663</v>
      </c>
      <c r="D239">
        <v>27.8</v>
      </c>
      <c r="E239">
        <v>28.4</v>
      </c>
      <c r="F239">
        <v>27.8</v>
      </c>
      <c r="G239">
        <v>59</v>
      </c>
      <c r="H239">
        <v>19</v>
      </c>
      <c r="I239">
        <v>1.6</v>
      </c>
      <c r="J239" t="s">
        <v>33</v>
      </c>
      <c r="K239">
        <v>0.8</v>
      </c>
      <c r="L239">
        <v>8</v>
      </c>
      <c r="M239" t="s">
        <v>32</v>
      </c>
      <c r="N239">
        <v>27.8</v>
      </c>
      <c r="O239">
        <v>28.9</v>
      </c>
      <c r="P239">
        <v>28.9</v>
      </c>
      <c r="Q239">
        <v>1011.7</v>
      </c>
      <c r="R239">
        <v>0</v>
      </c>
    </row>
    <row r="240" spans="1:18" x14ac:dyDescent="0.35">
      <c r="A240" s="24">
        <f t="shared" si="3"/>
        <v>42054.9375</v>
      </c>
      <c r="B240" s="2">
        <v>42054</v>
      </c>
      <c r="C240" s="25">
        <v>0.9375</v>
      </c>
      <c r="D240">
        <v>27.2</v>
      </c>
      <c r="E240">
        <v>27.8</v>
      </c>
      <c r="F240">
        <v>27.2</v>
      </c>
      <c r="G240">
        <v>60</v>
      </c>
      <c r="H240">
        <v>18.8</v>
      </c>
      <c r="I240">
        <v>0</v>
      </c>
      <c r="J240" t="s">
        <v>26</v>
      </c>
      <c r="K240">
        <v>0</v>
      </c>
      <c r="L240">
        <v>4.8</v>
      </c>
      <c r="M240" t="s">
        <v>31</v>
      </c>
      <c r="N240">
        <v>27.2</v>
      </c>
      <c r="O240">
        <v>28.2</v>
      </c>
      <c r="P240">
        <v>28.2</v>
      </c>
      <c r="Q240">
        <v>1012</v>
      </c>
      <c r="R240">
        <v>0</v>
      </c>
    </row>
    <row r="241" spans="1:18" x14ac:dyDescent="0.35">
      <c r="A241" s="24">
        <f t="shared" si="3"/>
        <v>42054.958333333336</v>
      </c>
      <c r="B241" s="2">
        <v>42054</v>
      </c>
      <c r="C241" s="25">
        <v>0.95833333333333337</v>
      </c>
      <c r="D241">
        <v>26.5</v>
      </c>
      <c r="E241">
        <v>27.2</v>
      </c>
      <c r="F241">
        <v>26.5</v>
      </c>
      <c r="G241">
        <v>63</v>
      </c>
      <c r="H241">
        <v>18.899999999999999</v>
      </c>
      <c r="I241">
        <v>0</v>
      </c>
      <c r="J241" t="s">
        <v>28</v>
      </c>
      <c r="K241">
        <v>0</v>
      </c>
      <c r="L241">
        <v>6.4</v>
      </c>
      <c r="M241" t="s">
        <v>31</v>
      </c>
      <c r="N241">
        <v>26.5</v>
      </c>
      <c r="O241">
        <v>27.4</v>
      </c>
      <c r="P241">
        <v>27.4</v>
      </c>
      <c r="Q241">
        <v>1012.4</v>
      </c>
      <c r="R241">
        <v>0</v>
      </c>
    </row>
    <row r="242" spans="1:18" x14ac:dyDescent="0.35">
      <c r="A242" s="24">
        <f t="shared" si="3"/>
        <v>42054.979166666664</v>
      </c>
      <c r="B242" s="2">
        <v>42054</v>
      </c>
      <c r="C242" s="25">
        <v>0.97916666666666663</v>
      </c>
      <c r="D242">
        <v>26.1</v>
      </c>
      <c r="E242">
        <v>26.5</v>
      </c>
      <c r="F242">
        <v>26.1</v>
      </c>
      <c r="G242">
        <v>66</v>
      </c>
      <c r="H242">
        <v>19.2</v>
      </c>
      <c r="I242">
        <v>1.6</v>
      </c>
      <c r="J242" t="s">
        <v>28</v>
      </c>
      <c r="K242">
        <v>0.8</v>
      </c>
      <c r="L242">
        <v>6.4</v>
      </c>
      <c r="M242" t="s">
        <v>31</v>
      </c>
      <c r="N242">
        <v>26.1</v>
      </c>
      <c r="O242">
        <v>27.1</v>
      </c>
      <c r="P242">
        <v>27.1</v>
      </c>
      <c r="Q242">
        <v>1012.6</v>
      </c>
      <c r="R242">
        <v>0</v>
      </c>
    </row>
    <row r="243" spans="1:18" x14ac:dyDescent="0.35">
      <c r="A243" s="24">
        <f t="shared" si="3"/>
        <v>42055</v>
      </c>
      <c r="B243" s="2">
        <v>42055</v>
      </c>
      <c r="C243" s="25">
        <v>0</v>
      </c>
      <c r="D243">
        <v>25.3</v>
      </c>
      <c r="E243">
        <v>26.1</v>
      </c>
      <c r="F243">
        <v>25.3</v>
      </c>
      <c r="G243">
        <v>69</v>
      </c>
      <c r="H243">
        <v>19.2</v>
      </c>
      <c r="I243">
        <v>1.6</v>
      </c>
      <c r="J243" t="s">
        <v>28</v>
      </c>
      <c r="K243">
        <v>0.8</v>
      </c>
      <c r="L243">
        <v>11.3</v>
      </c>
      <c r="M243" t="s">
        <v>31</v>
      </c>
      <c r="N243">
        <v>25.3</v>
      </c>
      <c r="O243">
        <v>26.3</v>
      </c>
      <c r="P243">
        <v>26.3</v>
      </c>
      <c r="Q243">
        <v>1012.8</v>
      </c>
      <c r="R243">
        <v>0</v>
      </c>
    </row>
    <row r="244" spans="1:18" x14ac:dyDescent="0.35">
      <c r="A244" s="24">
        <f t="shared" si="3"/>
        <v>42055.020833333336</v>
      </c>
      <c r="B244" s="2">
        <v>42055</v>
      </c>
      <c r="C244" s="25">
        <v>2.0833333333333332E-2</v>
      </c>
      <c r="D244">
        <v>24.6</v>
      </c>
      <c r="E244">
        <v>25.3</v>
      </c>
      <c r="F244">
        <v>24.6</v>
      </c>
      <c r="G244">
        <v>72</v>
      </c>
      <c r="H244">
        <v>19.2</v>
      </c>
      <c r="I244">
        <v>1.6</v>
      </c>
      <c r="J244" t="s">
        <v>28</v>
      </c>
      <c r="K244">
        <v>0.8</v>
      </c>
      <c r="L244">
        <v>9.6999999999999993</v>
      </c>
      <c r="M244" t="s">
        <v>28</v>
      </c>
      <c r="N244">
        <v>24.6</v>
      </c>
      <c r="O244">
        <v>25.7</v>
      </c>
      <c r="P244">
        <v>25.7</v>
      </c>
      <c r="Q244">
        <v>1012.7</v>
      </c>
      <c r="R244">
        <v>0</v>
      </c>
    </row>
    <row r="245" spans="1:18" x14ac:dyDescent="0.35">
      <c r="A245" s="24">
        <f t="shared" si="3"/>
        <v>42055.041666666664</v>
      </c>
      <c r="B245" s="2">
        <v>42055</v>
      </c>
      <c r="C245" s="25">
        <v>4.1666666666666664E-2</v>
      </c>
      <c r="D245">
        <v>24.1</v>
      </c>
      <c r="E245">
        <v>24.6</v>
      </c>
      <c r="F245">
        <v>24.1</v>
      </c>
      <c r="G245">
        <v>74</v>
      </c>
      <c r="H245">
        <v>19.100000000000001</v>
      </c>
      <c r="I245">
        <v>1.6</v>
      </c>
      <c r="J245" t="s">
        <v>28</v>
      </c>
      <c r="K245">
        <v>0.8</v>
      </c>
      <c r="L245">
        <v>9.6999999999999993</v>
      </c>
      <c r="M245" t="s">
        <v>31</v>
      </c>
      <c r="N245">
        <v>24.1</v>
      </c>
      <c r="O245">
        <v>25.2</v>
      </c>
      <c r="P245">
        <v>25.2</v>
      </c>
      <c r="Q245">
        <v>1012.9</v>
      </c>
      <c r="R245">
        <v>0</v>
      </c>
    </row>
    <row r="246" spans="1:18" x14ac:dyDescent="0.35">
      <c r="A246" s="24">
        <f t="shared" si="3"/>
        <v>42055.0625</v>
      </c>
      <c r="B246" s="2">
        <v>42055</v>
      </c>
      <c r="C246" s="25">
        <v>6.25E-2</v>
      </c>
      <c r="D246">
        <v>23.6</v>
      </c>
      <c r="E246">
        <v>24.1</v>
      </c>
      <c r="F246">
        <v>23.6</v>
      </c>
      <c r="G246">
        <v>76</v>
      </c>
      <c r="H246">
        <v>19.100000000000001</v>
      </c>
      <c r="I246">
        <v>0</v>
      </c>
      <c r="J246" t="s">
        <v>28</v>
      </c>
      <c r="K246">
        <v>0</v>
      </c>
      <c r="L246">
        <v>8</v>
      </c>
      <c r="M246" t="s">
        <v>28</v>
      </c>
      <c r="N246">
        <v>23.6</v>
      </c>
      <c r="O246">
        <v>24.7</v>
      </c>
      <c r="P246">
        <v>24.7</v>
      </c>
      <c r="Q246">
        <v>1013.1</v>
      </c>
      <c r="R246">
        <v>0</v>
      </c>
    </row>
    <row r="247" spans="1:18" x14ac:dyDescent="0.35">
      <c r="A247" s="24">
        <f t="shared" si="3"/>
        <v>42055.083333333336</v>
      </c>
      <c r="B247" s="2">
        <v>42055</v>
      </c>
      <c r="C247" s="25">
        <v>8.3333333333333329E-2</v>
      </c>
      <c r="D247">
        <v>23</v>
      </c>
      <c r="E247">
        <v>23.6</v>
      </c>
      <c r="F247">
        <v>23</v>
      </c>
      <c r="G247">
        <v>79</v>
      </c>
      <c r="H247">
        <v>19.2</v>
      </c>
      <c r="I247">
        <v>0</v>
      </c>
      <c r="J247" t="s">
        <v>28</v>
      </c>
      <c r="K247">
        <v>0</v>
      </c>
      <c r="L247">
        <v>9.6999999999999993</v>
      </c>
      <c r="M247" t="s">
        <v>28</v>
      </c>
      <c r="N247">
        <v>23</v>
      </c>
      <c r="O247">
        <v>24</v>
      </c>
      <c r="P247">
        <v>24</v>
      </c>
      <c r="Q247">
        <v>1013.1</v>
      </c>
      <c r="R247">
        <v>0</v>
      </c>
    </row>
    <row r="248" spans="1:18" x14ac:dyDescent="0.35">
      <c r="A248" s="24">
        <f t="shared" si="3"/>
        <v>42055.104166666664</v>
      </c>
      <c r="B248" s="2">
        <v>42055</v>
      </c>
      <c r="C248" s="25">
        <v>0.10416666666666667</v>
      </c>
      <c r="D248">
        <v>22.6</v>
      </c>
      <c r="E248">
        <v>23</v>
      </c>
      <c r="F248">
        <v>22.6</v>
      </c>
      <c r="G248">
        <v>81</v>
      </c>
      <c r="H248">
        <v>19.2</v>
      </c>
      <c r="I248">
        <v>1.6</v>
      </c>
      <c r="J248" t="s">
        <v>28</v>
      </c>
      <c r="K248">
        <v>0.8</v>
      </c>
      <c r="L248">
        <v>8</v>
      </c>
      <c r="M248" t="s">
        <v>33</v>
      </c>
      <c r="N248">
        <v>22.6</v>
      </c>
      <c r="O248">
        <v>23.6</v>
      </c>
      <c r="P248">
        <v>23.6</v>
      </c>
      <c r="Q248">
        <v>1013.1</v>
      </c>
      <c r="R248">
        <v>0</v>
      </c>
    </row>
    <row r="249" spans="1:18" x14ac:dyDescent="0.35">
      <c r="A249" s="24">
        <f t="shared" si="3"/>
        <v>42055.125</v>
      </c>
      <c r="B249" s="2">
        <v>42055</v>
      </c>
      <c r="C249" s="25">
        <v>0.125</v>
      </c>
      <c r="D249">
        <v>22.3</v>
      </c>
      <c r="E249">
        <v>22.7</v>
      </c>
      <c r="F249">
        <v>22.3</v>
      </c>
      <c r="G249">
        <v>82</v>
      </c>
      <c r="H249">
        <v>19.100000000000001</v>
      </c>
      <c r="I249">
        <v>0</v>
      </c>
      <c r="J249" t="s">
        <v>28</v>
      </c>
      <c r="K249">
        <v>0</v>
      </c>
      <c r="L249">
        <v>4.8</v>
      </c>
      <c r="M249" t="s">
        <v>28</v>
      </c>
      <c r="N249">
        <v>22.3</v>
      </c>
      <c r="O249">
        <v>23.2</v>
      </c>
      <c r="P249">
        <v>23.2</v>
      </c>
      <c r="Q249">
        <v>1013.2</v>
      </c>
      <c r="R249">
        <v>0</v>
      </c>
    </row>
    <row r="250" spans="1:18" x14ac:dyDescent="0.35">
      <c r="A250" s="24">
        <f t="shared" si="3"/>
        <v>42055.145833333336</v>
      </c>
      <c r="B250" s="2">
        <v>42055</v>
      </c>
      <c r="C250" s="25">
        <v>0.14583333333333334</v>
      </c>
      <c r="D250">
        <v>21.9</v>
      </c>
      <c r="E250">
        <v>22.3</v>
      </c>
      <c r="F250">
        <v>21.9</v>
      </c>
      <c r="G250">
        <v>84</v>
      </c>
      <c r="H250">
        <v>19.100000000000001</v>
      </c>
      <c r="I250">
        <v>0</v>
      </c>
      <c r="J250" t="s">
        <v>28</v>
      </c>
      <c r="K250">
        <v>0</v>
      </c>
      <c r="L250">
        <v>4.8</v>
      </c>
      <c r="M250" t="s">
        <v>28</v>
      </c>
      <c r="N250">
        <v>21.9</v>
      </c>
      <c r="O250">
        <v>22.9</v>
      </c>
      <c r="P250">
        <v>22.9</v>
      </c>
      <c r="Q250">
        <v>1013.5</v>
      </c>
      <c r="R250">
        <v>0</v>
      </c>
    </row>
    <row r="251" spans="1:18" x14ac:dyDescent="0.35">
      <c r="A251" s="24">
        <f t="shared" si="3"/>
        <v>42055.166666666664</v>
      </c>
      <c r="B251" s="2">
        <v>42055</v>
      </c>
      <c r="C251" s="25">
        <v>0.16666666666666666</v>
      </c>
      <c r="D251">
        <v>21.6</v>
      </c>
      <c r="E251">
        <v>21.9</v>
      </c>
      <c r="F251">
        <v>21.6</v>
      </c>
      <c r="G251">
        <v>86</v>
      </c>
      <c r="H251">
        <v>19.2</v>
      </c>
      <c r="I251">
        <v>0</v>
      </c>
      <c r="J251" t="s">
        <v>28</v>
      </c>
      <c r="K251">
        <v>0</v>
      </c>
      <c r="L251">
        <v>8</v>
      </c>
      <c r="M251" t="s">
        <v>29</v>
      </c>
      <c r="N251">
        <v>21.6</v>
      </c>
      <c r="O251">
        <v>22.7</v>
      </c>
      <c r="P251">
        <v>22.7</v>
      </c>
      <c r="Q251">
        <v>1013.8</v>
      </c>
      <c r="R251">
        <v>0</v>
      </c>
    </row>
    <row r="252" spans="1:18" x14ac:dyDescent="0.35">
      <c r="A252" s="24">
        <f t="shared" si="3"/>
        <v>42055.1875</v>
      </c>
      <c r="B252" s="2">
        <v>42055</v>
      </c>
      <c r="C252" s="25">
        <v>0.1875</v>
      </c>
      <c r="D252">
        <v>21.7</v>
      </c>
      <c r="E252">
        <v>21.7</v>
      </c>
      <c r="F252">
        <v>21.6</v>
      </c>
      <c r="G252">
        <v>87</v>
      </c>
      <c r="H252">
        <v>19.5</v>
      </c>
      <c r="I252">
        <v>0</v>
      </c>
      <c r="J252" t="s">
        <v>28</v>
      </c>
      <c r="K252">
        <v>0</v>
      </c>
      <c r="L252">
        <v>6.4</v>
      </c>
      <c r="M252" t="s">
        <v>32</v>
      </c>
      <c r="N252">
        <v>21.7</v>
      </c>
      <c r="O252">
        <v>22.8</v>
      </c>
      <c r="P252">
        <v>22.8</v>
      </c>
      <c r="Q252">
        <v>1013.8</v>
      </c>
      <c r="R252">
        <v>0</v>
      </c>
    </row>
    <row r="253" spans="1:18" x14ac:dyDescent="0.35">
      <c r="A253" s="24">
        <f t="shared" si="3"/>
        <v>42055.208333333336</v>
      </c>
      <c r="B253" s="2">
        <v>42055</v>
      </c>
      <c r="C253" s="25">
        <v>0.20833333333333334</v>
      </c>
      <c r="D253">
        <v>21.9</v>
      </c>
      <c r="E253">
        <v>21.9</v>
      </c>
      <c r="F253">
        <v>21.7</v>
      </c>
      <c r="G253">
        <v>87</v>
      </c>
      <c r="H253">
        <v>19.600000000000001</v>
      </c>
      <c r="I253">
        <v>1.6</v>
      </c>
      <c r="J253" t="s">
        <v>28</v>
      </c>
      <c r="K253">
        <v>0.8</v>
      </c>
      <c r="L253">
        <v>9.6999999999999993</v>
      </c>
      <c r="M253" t="s">
        <v>28</v>
      </c>
      <c r="N253">
        <v>21.9</v>
      </c>
      <c r="O253">
        <v>23</v>
      </c>
      <c r="P253">
        <v>23</v>
      </c>
      <c r="Q253">
        <v>1014.1</v>
      </c>
      <c r="R253">
        <v>0</v>
      </c>
    </row>
    <row r="254" spans="1:18" x14ac:dyDescent="0.35">
      <c r="A254" s="24">
        <f t="shared" si="3"/>
        <v>42055.229166666664</v>
      </c>
      <c r="B254" s="2">
        <v>42055</v>
      </c>
      <c r="C254" s="25">
        <v>0.22916666666666666</v>
      </c>
      <c r="D254">
        <v>21.9</v>
      </c>
      <c r="E254">
        <v>21.9</v>
      </c>
      <c r="F254">
        <v>21.8</v>
      </c>
      <c r="G254">
        <v>87</v>
      </c>
      <c r="H254">
        <v>19.600000000000001</v>
      </c>
      <c r="I254">
        <v>1.6</v>
      </c>
      <c r="J254" t="s">
        <v>28</v>
      </c>
      <c r="K254">
        <v>0.8</v>
      </c>
      <c r="L254">
        <v>11.3</v>
      </c>
      <c r="M254" t="s">
        <v>35</v>
      </c>
      <c r="N254">
        <v>21.9</v>
      </c>
      <c r="O254">
        <v>23</v>
      </c>
      <c r="P254">
        <v>23</v>
      </c>
      <c r="Q254">
        <v>1014.6</v>
      </c>
      <c r="R254">
        <v>0</v>
      </c>
    </row>
    <row r="255" spans="1:18" x14ac:dyDescent="0.35">
      <c r="A255" s="24">
        <f t="shared" si="3"/>
        <v>42055.25</v>
      </c>
      <c r="B255" s="2">
        <v>42055</v>
      </c>
      <c r="C255" s="25">
        <v>0.25</v>
      </c>
      <c r="D255">
        <v>21.8</v>
      </c>
      <c r="E255">
        <v>21.9</v>
      </c>
      <c r="F255">
        <v>21.8</v>
      </c>
      <c r="G255">
        <v>87</v>
      </c>
      <c r="H255">
        <v>19.600000000000001</v>
      </c>
      <c r="I255">
        <v>1.6</v>
      </c>
      <c r="J255" t="s">
        <v>28</v>
      </c>
      <c r="K255">
        <v>0.8</v>
      </c>
      <c r="L255">
        <v>9.6999999999999993</v>
      </c>
      <c r="M255" t="s">
        <v>30</v>
      </c>
      <c r="N255">
        <v>21.8</v>
      </c>
      <c r="O255">
        <v>22.9</v>
      </c>
      <c r="P255">
        <v>22.9</v>
      </c>
      <c r="Q255">
        <v>1014.9</v>
      </c>
      <c r="R255">
        <v>0</v>
      </c>
    </row>
    <row r="256" spans="1:18" x14ac:dyDescent="0.35">
      <c r="A256" s="24">
        <f t="shared" si="3"/>
        <v>42055.270833333336</v>
      </c>
      <c r="B256" s="2">
        <v>42055</v>
      </c>
      <c r="C256" s="25">
        <v>0.27083333333333331</v>
      </c>
      <c r="D256">
        <v>22.1</v>
      </c>
      <c r="E256">
        <v>22.2</v>
      </c>
      <c r="F256">
        <v>21.8</v>
      </c>
      <c r="G256">
        <v>87</v>
      </c>
      <c r="H256">
        <v>19.8</v>
      </c>
      <c r="I256">
        <v>1.6</v>
      </c>
      <c r="J256" t="s">
        <v>28</v>
      </c>
      <c r="K256">
        <v>0.8</v>
      </c>
      <c r="L256">
        <v>6.4</v>
      </c>
      <c r="M256" t="s">
        <v>31</v>
      </c>
      <c r="N256">
        <v>22.1</v>
      </c>
      <c r="O256">
        <v>23.2</v>
      </c>
      <c r="P256">
        <v>23.2</v>
      </c>
      <c r="Q256">
        <v>1015.3</v>
      </c>
      <c r="R256">
        <v>0</v>
      </c>
    </row>
    <row r="257" spans="1:18" x14ac:dyDescent="0.35">
      <c r="A257" s="24">
        <f t="shared" si="3"/>
        <v>42055.291666666664</v>
      </c>
      <c r="B257" s="2">
        <v>42055</v>
      </c>
      <c r="C257" s="25">
        <v>0.29166666666666669</v>
      </c>
      <c r="D257">
        <v>22.5</v>
      </c>
      <c r="E257">
        <v>22.5</v>
      </c>
      <c r="F257">
        <v>22.1</v>
      </c>
      <c r="G257">
        <v>87</v>
      </c>
      <c r="H257">
        <v>20.2</v>
      </c>
      <c r="I257">
        <v>1.6</v>
      </c>
      <c r="J257" t="s">
        <v>28</v>
      </c>
      <c r="K257">
        <v>0.8</v>
      </c>
      <c r="L257">
        <v>9.6999999999999993</v>
      </c>
      <c r="M257" t="s">
        <v>28</v>
      </c>
      <c r="N257">
        <v>22.5</v>
      </c>
      <c r="O257">
        <v>23.7</v>
      </c>
      <c r="P257">
        <v>23.7</v>
      </c>
      <c r="Q257">
        <v>1015.8</v>
      </c>
      <c r="R257">
        <v>0</v>
      </c>
    </row>
    <row r="258" spans="1:18" x14ac:dyDescent="0.35">
      <c r="A258" s="24">
        <f t="shared" si="3"/>
        <v>42055.3125</v>
      </c>
      <c r="B258" s="2">
        <v>42055</v>
      </c>
      <c r="C258" s="25">
        <v>0.3125</v>
      </c>
      <c r="D258">
        <v>23.5</v>
      </c>
      <c r="E258">
        <v>23.5</v>
      </c>
      <c r="F258">
        <v>22.5</v>
      </c>
      <c r="G258">
        <v>83</v>
      </c>
      <c r="H258">
        <v>20.399999999999999</v>
      </c>
      <c r="I258">
        <v>3.2</v>
      </c>
      <c r="J258" t="s">
        <v>28</v>
      </c>
      <c r="K258">
        <v>1.61</v>
      </c>
      <c r="L258">
        <v>11.3</v>
      </c>
      <c r="M258" t="s">
        <v>31</v>
      </c>
      <c r="N258">
        <v>23.5</v>
      </c>
      <c r="O258">
        <v>24.8</v>
      </c>
      <c r="P258">
        <v>24.8</v>
      </c>
      <c r="Q258">
        <v>1016.1</v>
      </c>
      <c r="R258">
        <v>0</v>
      </c>
    </row>
    <row r="259" spans="1:18" x14ac:dyDescent="0.35">
      <c r="A259" s="24">
        <f t="shared" si="3"/>
        <v>42055.333333333336</v>
      </c>
      <c r="B259" s="2">
        <v>42055</v>
      </c>
      <c r="C259" s="25">
        <v>0.33333333333333331</v>
      </c>
      <c r="D259">
        <v>24.2</v>
      </c>
      <c r="E259">
        <v>24.2</v>
      </c>
      <c r="F259">
        <v>23.4</v>
      </c>
      <c r="G259">
        <v>79</v>
      </c>
      <c r="H259">
        <v>20.3</v>
      </c>
      <c r="I259">
        <v>3.2</v>
      </c>
      <c r="J259" t="s">
        <v>31</v>
      </c>
      <c r="K259">
        <v>1.61</v>
      </c>
      <c r="L259">
        <v>14.5</v>
      </c>
      <c r="M259" t="s">
        <v>31</v>
      </c>
      <c r="N259">
        <v>24.2</v>
      </c>
      <c r="O259">
        <v>25.6</v>
      </c>
      <c r="P259">
        <v>25.6</v>
      </c>
      <c r="Q259">
        <v>1016.2</v>
      </c>
      <c r="R259">
        <v>0</v>
      </c>
    </row>
    <row r="260" spans="1:18" x14ac:dyDescent="0.35">
      <c r="A260" s="24">
        <f t="shared" ref="A260:A323" si="4">B260+C260</f>
        <v>42055.354166666664</v>
      </c>
      <c r="B260" s="2">
        <v>42055</v>
      </c>
      <c r="C260" s="25">
        <v>0.35416666666666669</v>
      </c>
      <c r="D260">
        <v>24.4</v>
      </c>
      <c r="E260">
        <v>24.6</v>
      </c>
      <c r="F260">
        <v>24.2</v>
      </c>
      <c r="G260">
        <v>78</v>
      </c>
      <c r="H260">
        <v>20.3</v>
      </c>
      <c r="I260">
        <v>3.2</v>
      </c>
      <c r="J260" t="s">
        <v>31</v>
      </c>
      <c r="K260">
        <v>1.61</v>
      </c>
      <c r="L260">
        <v>16.100000000000001</v>
      </c>
      <c r="M260" t="s">
        <v>31</v>
      </c>
      <c r="N260">
        <v>24.4</v>
      </c>
      <c r="O260">
        <v>25.9</v>
      </c>
      <c r="P260">
        <v>25.9</v>
      </c>
      <c r="Q260">
        <v>1016.6</v>
      </c>
      <c r="R260">
        <v>0</v>
      </c>
    </row>
    <row r="261" spans="1:18" x14ac:dyDescent="0.35">
      <c r="A261" s="24">
        <f t="shared" si="4"/>
        <v>42055.375</v>
      </c>
      <c r="B261" s="2">
        <v>42055</v>
      </c>
      <c r="C261" s="25">
        <v>0.375</v>
      </c>
      <c r="D261">
        <v>26.1</v>
      </c>
      <c r="E261">
        <v>26.1</v>
      </c>
      <c r="F261">
        <v>24.4</v>
      </c>
      <c r="G261">
        <v>72</v>
      </c>
      <c r="H261">
        <v>20.6</v>
      </c>
      <c r="I261">
        <v>3.2</v>
      </c>
      <c r="J261" t="s">
        <v>31</v>
      </c>
      <c r="K261">
        <v>1.61</v>
      </c>
      <c r="L261">
        <v>16.100000000000001</v>
      </c>
      <c r="M261" t="s">
        <v>31</v>
      </c>
      <c r="N261">
        <v>26.1</v>
      </c>
      <c r="O261">
        <v>27.4</v>
      </c>
      <c r="P261">
        <v>27.4</v>
      </c>
      <c r="Q261">
        <v>1016.4</v>
      </c>
      <c r="R261">
        <v>0</v>
      </c>
    </row>
    <row r="262" spans="1:18" x14ac:dyDescent="0.35">
      <c r="A262" s="24">
        <f t="shared" si="4"/>
        <v>42055.395833333336</v>
      </c>
      <c r="B262" s="2">
        <v>42055</v>
      </c>
      <c r="C262" s="25">
        <v>0.39583333333333331</v>
      </c>
      <c r="D262">
        <v>27.1</v>
      </c>
      <c r="E262">
        <v>27.1</v>
      </c>
      <c r="F262">
        <v>25.8</v>
      </c>
      <c r="G262">
        <v>67</v>
      </c>
      <c r="H262">
        <v>20.399999999999999</v>
      </c>
      <c r="I262">
        <v>3.2</v>
      </c>
      <c r="J262" t="s">
        <v>31</v>
      </c>
      <c r="K262">
        <v>1.61</v>
      </c>
      <c r="L262">
        <v>14.5</v>
      </c>
      <c r="M262" t="s">
        <v>31</v>
      </c>
      <c r="N262">
        <v>27.1</v>
      </c>
      <c r="O262">
        <v>28.6</v>
      </c>
      <c r="P262">
        <v>28.6</v>
      </c>
      <c r="Q262">
        <v>1016.2</v>
      </c>
      <c r="R262">
        <v>0</v>
      </c>
    </row>
    <row r="263" spans="1:18" x14ac:dyDescent="0.35">
      <c r="A263" s="24">
        <f t="shared" si="4"/>
        <v>42055.416666666664</v>
      </c>
      <c r="B263" s="2">
        <v>42055</v>
      </c>
      <c r="C263" s="25">
        <v>0.41666666666666669</v>
      </c>
      <c r="D263">
        <v>26.7</v>
      </c>
      <c r="E263">
        <v>27.7</v>
      </c>
      <c r="F263">
        <v>26.7</v>
      </c>
      <c r="G263">
        <v>66</v>
      </c>
      <c r="H263">
        <v>19.8</v>
      </c>
      <c r="I263">
        <v>4.8</v>
      </c>
      <c r="J263" t="s">
        <v>31</v>
      </c>
      <c r="K263">
        <v>2.41</v>
      </c>
      <c r="L263">
        <v>17.7</v>
      </c>
      <c r="M263" t="s">
        <v>31</v>
      </c>
      <c r="N263">
        <v>26.7</v>
      </c>
      <c r="O263">
        <v>27.9</v>
      </c>
      <c r="P263">
        <v>27.9</v>
      </c>
      <c r="Q263">
        <v>1016.4</v>
      </c>
      <c r="R263">
        <v>0</v>
      </c>
    </row>
    <row r="264" spans="1:18" x14ac:dyDescent="0.35">
      <c r="A264" s="24">
        <f t="shared" si="4"/>
        <v>42055.4375</v>
      </c>
      <c r="B264" s="2">
        <v>42055</v>
      </c>
      <c r="C264" s="25">
        <v>0.4375</v>
      </c>
      <c r="D264">
        <v>27.8</v>
      </c>
      <c r="E264">
        <v>28</v>
      </c>
      <c r="F264">
        <v>26.7</v>
      </c>
      <c r="G264">
        <v>62</v>
      </c>
      <c r="H264">
        <v>19.899999999999999</v>
      </c>
      <c r="I264">
        <v>3.2</v>
      </c>
      <c r="J264" t="s">
        <v>28</v>
      </c>
      <c r="K264">
        <v>1.61</v>
      </c>
      <c r="L264">
        <v>14.5</v>
      </c>
      <c r="M264" t="s">
        <v>34</v>
      </c>
      <c r="N264">
        <v>27.8</v>
      </c>
      <c r="O264">
        <v>29.3</v>
      </c>
      <c r="P264">
        <v>29.3</v>
      </c>
      <c r="Q264">
        <v>1016.1</v>
      </c>
      <c r="R264">
        <v>0</v>
      </c>
    </row>
    <row r="265" spans="1:18" x14ac:dyDescent="0.35">
      <c r="A265" s="24">
        <f t="shared" si="4"/>
        <v>42055.458333333336</v>
      </c>
      <c r="B265" s="2">
        <v>42055</v>
      </c>
      <c r="C265" s="25">
        <v>0.45833333333333331</v>
      </c>
      <c r="D265">
        <v>29</v>
      </c>
      <c r="E265">
        <v>29.2</v>
      </c>
      <c r="F265">
        <v>27.8</v>
      </c>
      <c r="G265">
        <v>58</v>
      </c>
      <c r="H265">
        <v>19.899999999999999</v>
      </c>
      <c r="I265">
        <v>4.8</v>
      </c>
      <c r="J265" t="s">
        <v>31</v>
      </c>
      <c r="K265">
        <v>2.41</v>
      </c>
      <c r="L265">
        <v>14.5</v>
      </c>
      <c r="M265" t="s">
        <v>35</v>
      </c>
      <c r="N265">
        <v>29</v>
      </c>
      <c r="O265">
        <v>30.9</v>
      </c>
      <c r="P265">
        <v>30.9</v>
      </c>
      <c r="Q265">
        <v>1015.8</v>
      </c>
      <c r="R265">
        <v>0</v>
      </c>
    </row>
    <row r="266" spans="1:18" x14ac:dyDescent="0.35">
      <c r="A266" s="24">
        <f t="shared" si="4"/>
        <v>42055.479166666664</v>
      </c>
      <c r="B266" s="2">
        <v>42055</v>
      </c>
      <c r="C266" s="25">
        <v>0.47916666666666669</v>
      </c>
      <c r="D266">
        <v>30.5</v>
      </c>
      <c r="E266">
        <v>30.6</v>
      </c>
      <c r="F266">
        <v>28.9</v>
      </c>
      <c r="G266">
        <v>50</v>
      </c>
      <c r="H266">
        <v>18.899999999999999</v>
      </c>
      <c r="I266">
        <v>3.2</v>
      </c>
      <c r="J266" t="s">
        <v>28</v>
      </c>
      <c r="K266">
        <v>1.61</v>
      </c>
      <c r="L266">
        <v>12.9</v>
      </c>
      <c r="M266" t="s">
        <v>36</v>
      </c>
      <c r="N266">
        <v>30.5</v>
      </c>
      <c r="O266">
        <v>32.200000000000003</v>
      </c>
      <c r="P266">
        <v>32.200000000000003</v>
      </c>
      <c r="Q266">
        <v>1015.3</v>
      </c>
      <c r="R266">
        <v>0</v>
      </c>
    </row>
    <row r="267" spans="1:18" x14ac:dyDescent="0.35">
      <c r="A267" s="24">
        <f t="shared" si="4"/>
        <v>42055.5</v>
      </c>
      <c r="B267" s="2">
        <v>42055</v>
      </c>
      <c r="C267" s="25">
        <v>0.5</v>
      </c>
      <c r="D267">
        <v>31.3</v>
      </c>
      <c r="E267">
        <v>31.3</v>
      </c>
      <c r="F267">
        <v>30.1</v>
      </c>
      <c r="G267">
        <v>49</v>
      </c>
      <c r="H267">
        <v>19.3</v>
      </c>
      <c r="I267">
        <v>4.8</v>
      </c>
      <c r="J267" t="s">
        <v>31</v>
      </c>
      <c r="K267">
        <v>2.41</v>
      </c>
      <c r="L267">
        <v>14.5</v>
      </c>
      <c r="M267" t="s">
        <v>35</v>
      </c>
      <c r="N267">
        <v>31.3</v>
      </c>
      <c r="O267">
        <v>33.299999999999997</v>
      </c>
      <c r="P267">
        <v>33.299999999999997</v>
      </c>
      <c r="Q267">
        <v>1014.8</v>
      </c>
      <c r="R267">
        <v>0</v>
      </c>
    </row>
    <row r="268" spans="1:18" x14ac:dyDescent="0.35">
      <c r="A268" s="24">
        <f t="shared" si="4"/>
        <v>42055.520833333336</v>
      </c>
      <c r="B268" s="2">
        <v>42055</v>
      </c>
      <c r="C268" s="25">
        <v>0.52083333333333337</v>
      </c>
      <c r="D268">
        <v>31.6</v>
      </c>
      <c r="E268">
        <v>32.4</v>
      </c>
      <c r="F268">
        <v>30.9</v>
      </c>
      <c r="G268">
        <v>46</v>
      </c>
      <c r="H268">
        <v>18.5</v>
      </c>
      <c r="I268">
        <v>3.2</v>
      </c>
      <c r="J268" t="s">
        <v>28</v>
      </c>
      <c r="K268">
        <v>1.61</v>
      </c>
      <c r="L268">
        <v>17.7</v>
      </c>
      <c r="M268" t="s">
        <v>30</v>
      </c>
      <c r="N268">
        <v>31.6</v>
      </c>
      <c r="O268">
        <v>33.200000000000003</v>
      </c>
      <c r="P268">
        <v>33.200000000000003</v>
      </c>
      <c r="Q268">
        <v>1014.4</v>
      </c>
      <c r="R268">
        <v>0</v>
      </c>
    </row>
    <row r="269" spans="1:18" x14ac:dyDescent="0.35">
      <c r="A269" s="24">
        <f t="shared" si="4"/>
        <v>42055.541666666664</v>
      </c>
      <c r="B269" s="2">
        <v>42055</v>
      </c>
      <c r="C269" s="25">
        <v>0.54166666666666663</v>
      </c>
      <c r="D269">
        <v>31.4</v>
      </c>
      <c r="E269">
        <v>32</v>
      </c>
      <c r="F269">
        <v>31.2</v>
      </c>
      <c r="G269">
        <v>46</v>
      </c>
      <c r="H269">
        <v>18.399999999999999</v>
      </c>
      <c r="I269">
        <v>3.2</v>
      </c>
      <c r="J269" t="s">
        <v>28</v>
      </c>
      <c r="K269">
        <v>1.61</v>
      </c>
      <c r="L269">
        <v>16.100000000000001</v>
      </c>
      <c r="M269" t="s">
        <v>29</v>
      </c>
      <c r="N269">
        <v>31.4</v>
      </c>
      <c r="O269">
        <v>33</v>
      </c>
      <c r="P269">
        <v>33</v>
      </c>
      <c r="Q269">
        <v>1013.8</v>
      </c>
      <c r="R269">
        <v>0</v>
      </c>
    </row>
    <row r="270" spans="1:18" x14ac:dyDescent="0.35">
      <c r="A270" s="24">
        <f t="shared" si="4"/>
        <v>42055.5625</v>
      </c>
      <c r="B270" s="2">
        <v>42055</v>
      </c>
      <c r="C270" s="25">
        <v>0.5625</v>
      </c>
      <c r="D270">
        <v>33.200000000000003</v>
      </c>
      <c r="E270">
        <v>33.700000000000003</v>
      </c>
      <c r="F270">
        <v>31.5</v>
      </c>
      <c r="G270">
        <v>40</v>
      </c>
      <c r="H270">
        <v>17.8</v>
      </c>
      <c r="I270">
        <v>3.2</v>
      </c>
      <c r="J270" t="s">
        <v>35</v>
      </c>
      <c r="K270">
        <v>1.61</v>
      </c>
      <c r="L270">
        <v>14.5</v>
      </c>
      <c r="M270" t="s">
        <v>36</v>
      </c>
      <c r="N270">
        <v>33.200000000000003</v>
      </c>
      <c r="O270">
        <v>34.6</v>
      </c>
      <c r="P270">
        <v>34.6</v>
      </c>
      <c r="Q270">
        <v>1013.3</v>
      </c>
      <c r="R270">
        <v>0</v>
      </c>
    </row>
    <row r="271" spans="1:18" x14ac:dyDescent="0.35">
      <c r="A271" s="24">
        <f t="shared" si="4"/>
        <v>42055.583333333336</v>
      </c>
      <c r="B271" s="2">
        <v>42055</v>
      </c>
      <c r="C271" s="25">
        <v>0.58333333333333337</v>
      </c>
      <c r="D271">
        <v>32.299999999999997</v>
      </c>
      <c r="E271">
        <v>33.200000000000003</v>
      </c>
      <c r="F271">
        <v>32.299999999999997</v>
      </c>
      <c r="G271">
        <v>42</v>
      </c>
      <c r="H271">
        <v>17.8</v>
      </c>
      <c r="I271">
        <v>3.2</v>
      </c>
      <c r="J271" t="s">
        <v>31</v>
      </c>
      <c r="K271">
        <v>1.61</v>
      </c>
      <c r="L271">
        <v>14.5</v>
      </c>
      <c r="M271" t="s">
        <v>33</v>
      </c>
      <c r="N271">
        <v>32.299999999999997</v>
      </c>
      <c r="O271">
        <v>33.6</v>
      </c>
      <c r="P271">
        <v>33.6</v>
      </c>
      <c r="Q271">
        <v>1012.8</v>
      </c>
      <c r="R271">
        <v>0</v>
      </c>
    </row>
    <row r="272" spans="1:18" x14ac:dyDescent="0.35">
      <c r="A272" s="24">
        <f t="shared" si="4"/>
        <v>42055.604166666664</v>
      </c>
      <c r="B272" s="2">
        <v>42055</v>
      </c>
      <c r="C272" s="25">
        <v>0.60416666666666663</v>
      </c>
      <c r="D272">
        <v>33.6</v>
      </c>
      <c r="E272">
        <v>33.6</v>
      </c>
      <c r="F272">
        <v>32.1</v>
      </c>
      <c r="G272">
        <v>38</v>
      </c>
      <c r="H272">
        <v>17.3</v>
      </c>
      <c r="I272">
        <v>3.2</v>
      </c>
      <c r="J272" t="s">
        <v>28</v>
      </c>
      <c r="K272">
        <v>1.61</v>
      </c>
      <c r="L272">
        <v>14.5</v>
      </c>
      <c r="M272" t="s">
        <v>31</v>
      </c>
      <c r="N272">
        <v>33.6</v>
      </c>
      <c r="O272">
        <v>34.700000000000003</v>
      </c>
      <c r="P272">
        <v>34.700000000000003</v>
      </c>
      <c r="Q272">
        <v>1012.4</v>
      </c>
      <c r="R272">
        <v>0</v>
      </c>
    </row>
    <row r="273" spans="1:18" x14ac:dyDescent="0.35">
      <c r="A273" s="24">
        <f t="shared" si="4"/>
        <v>42055.625</v>
      </c>
      <c r="B273" s="2">
        <v>42055</v>
      </c>
      <c r="C273" s="25">
        <v>0.625</v>
      </c>
      <c r="D273">
        <v>34.4</v>
      </c>
      <c r="E273">
        <v>34.4</v>
      </c>
      <c r="F273">
        <v>33.6</v>
      </c>
      <c r="G273">
        <v>38</v>
      </c>
      <c r="H273">
        <v>18.100000000000001</v>
      </c>
      <c r="I273">
        <v>3.2</v>
      </c>
      <c r="J273" t="s">
        <v>31</v>
      </c>
      <c r="K273">
        <v>1.61</v>
      </c>
      <c r="L273">
        <v>14.5</v>
      </c>
      <c r="M273" t="s">
        <v>29</v>
      </c>
      <c r="N273">
        <v>34.4</v>
      </c>
      <c r="O273">
        <v>36.1</v>
      </c>
      <c r="P273">
        <v>36.1</v>
      </c>
      <c r="Q273">
        <v>1011.9</v>
      </c>
      <c r="R273">
        <v>0</v>
      </c>
    </row>
    <row r="274" spans="1:18" x14ac:dyDescent="0.35">
      <c r="A274" s="24">
        <f t="shared" si="4"/>
        <v>42055.645833333336</v>
      </c>
      <c r="B274" s="2">
        <v>42055</v>
      </c>
      <c r="C274" s="25">
        <v>0.64583333333333337</v>
      </c>
      <c r="D274">
        <v>34.5</v>
      </c>
      <c r="E274">
        <v>34.5</v>
      </c>
      <c r="F274">
        <v>34.200000000000003</v>
      </c>
      <c r="G274">
        <v>37</v>
      </c>
      <c r="H274">
        <v>17.7</v>
      </c>
      <c r="I274">
        <v>3.2</v>
      </c>
      <c r="J274" t="s">
        <v>31</v>
      </c>
      <c r="K274">
        <v>1.61</v>
      </c>
      <c r="L274">
        <v>12.9</v>
      </c>
      <c r="M274" t="s">
        <v>29</v>
      </c>
      <c r="N274">
        <v>34.5</v>
      </c>
      <c r="O274">
        <v>35.9</v>
      </c>
      <c r="P274">
        <v>35.9</v>
      </c>
      <c r="Q274">
        <v>1011.5</v>
      </c>
      <c r="R274">
        <v>0</v>
      </c>
    </row>
    <row r="275" spans="1:18" x14ac:dyDescent="0.35">
      <c r="A275" s="24">
        <f t="shared" si="4"/>
        <v>42055.666666666664</v>
      </c>
      <c r="B275" s="2">
        <v>42055</v>
      </c>
      <c r="C275" s="25">
        <v>0.66666666666666663</v>
      </c>
      <c r="D275">
        <v>34.1</v>
      </c>
      <c r="E275">
        <v>35.1</v>
      </c>
      <c r="F275">
        <v>34.1</v>
      </c>
      <c r="G275">
        <v>36</v>
      </c>
      <c r="H275">
        <v>16.899999999999999</v>
      </c>
      <c r="I275">
        <v>3.2</v>
      </c>
      <c r="J275" t="s">
        <v>28</v>
      </c>
      <c r="K275">
        <v>1.61</v>
      </c>
      <c r="L275">
        <v>14.5</v>
      </c>
      <c r="M275" t="s">
        <v>28</v>
      </c>
      <c r="N275">
        <v>34.1</v>
      </c>
      <c r="O275">
        <v>35.1</v>
      </c>
      <c r="P275">
        <v>35.1</v>
      </c>
      <c r="Q275">
        <v>1011.1</v>
      </c>
      <c r="R275">
        <v>0</v>
      </c>
    </row>
    <row r="276" spans="1:18" x14ac:dyDescent="0.35">
      <c r="A276" s="24">
        <f t="shared" si="4"/>
        <v>42055.6875</v>
      </c>
      <c r="B276" s="2">
        <v>42055</v>
      </c>
      <c r="C276" s="25">
        <v>0.6875</v>
      </c>
      <c r="D276">
        <v>34.1</v>
      </c>
      <c r="E276">
        <v>34.299999999999997</v>
      </c>
      <c r="F276">
        <v>33.9</v>
      </c>
      <c r="G276">
        <v>36</v>
      </c>
      <c r="H276">
        <v>16.899999999999999</v>
      </c>
      <c r="I276">
        <v>3.2</v>
      </c>
      <c r="J276" t="s">
        <v>31</v>
      </c>
      <c r="K276">
        <v>1.61</v>
      </c>
      <c r="L276">
        <v>12.9</v>
      </c>
      <c r="M276" t="s">
        <v>29</v>
      </c>
      <c r="N276">
        <v>34.1</v>
      </c>
      <c r="O276">
        <v>35.1</v>
      </c>
      <c r="P276">
        <v>35.1</v>
      </c>
      <c r="Q276">
        <v>1011</v>
      </c>
      <c r="R276">
        <v>0</v>
      </c>
    </row>
    <row r="277" spans="1:18" x14ac:dyDescent="0.35">
      <c r="A277" s="24">
        <f t="shared" si="4"/>
        <v>42055.708333333336</v>
      </c>
      <c r="B277" s="2">
        <v>42055</v>
      </c>
      <c r="C277" s="25">
        <v>0.70833333333333337</v>
      </c>
      <c r="D277">
        <v>33.799999999999997</v>
      </c>
      <c r="E277">
        <v>34.4</v>
      </c>
      <c r="F277">
        <v>33.6</v>
      </c>
      <c r="G277">
        <v>37</v>
      </c>
      <c r="H277">
        <v>17.100000000000001</v>
      </c>
      <c r="I277">
        <v>3.2</v>
      </c>
      <c r="J277" t="s">
        <v>31</v>
      </c>
      <c r="K277">
        <v>1.61</v>
      </c>
      <c r="L277">
        <v>12.9</v>
      </c>
      <c r="M277" t="s">
        <v>26</v>
      </c>
      <c r="N277">
        <v>33.799999999999997</v>
      </c>
      <c r="O277">
        <v>34.799999999999997</v>
      </c>
      <c r="P277">
        <v>34.799999999999997</v>
      </c>
      <c r="Q277">
        <v>1011</v>
      </c>
      <c r="R277">
        <v>0</v>
      </c>
    </row>
    <row r="278" spans="1:18" x14ac:dyDescent="0.35">
      <c r="A278" s="24">
        <f t="shared" si="4"/>
        <v>42055.729166666664</v>
      </c>
      <c r="B278" s="2">
        <v>42055</v>
      </c>
      <c r="C278" s="25">
        <v>0.72916666666666663</v>
      </c>
      <c r="D278">
        <v>33.4</v>
      </c>
      <c r="E278">
        <v>34</v>
      </c>
      <c r="F278">
        <v>33.4</v>
      </c>
      <c r="G278">
        <v>38</v>
      </c>
      <c r="H278">
        <v>17.2</v>
      </c>
      <c r="I278">
        <v>3.2</v>
      </c>
      <c r="J278" t="s">
        <v>28</v>
      </c>
      <c r="K278">
        <v>1.61</v>
      </c>
      <c r="L278">
        <v>19.3</v>
      </c>
      <c r="M278" t="s">
        <v>32</v>
      </c>
      <c r="N278">
        <v>33.4</v>
      </c>
      <c r="O278">
        <v>34.5</v>
      </c>
      <c r="P278">
        <v>34.5</v>
      </c>
      <c r="Q278">
        <v>1011</v>
      </c>
      <c r="R278">
        <v>0</v>
      </c>
    </row>
    <row r="279" spans="1:18" x14ac:dyDescent="0.35">
      <c r="A279" s="24">
        <f t="shared" si="4"/>
        <v>42055.75</v>
      </c>
      <c r="B279" s="2">
        <v>42055</v>
      </c>
      <c r="C279" s="25">
        <v>0.75</v>
      </c>
      <c r="D279">
        <v>32.799999999999997</v>
      </c>
      <c r="E279">
        <v>33.6</v>
      </c>
      <c r="F279">
        <v>32.799999999999997</v>
      </c>
      <c r="G279">
        <v>39</v>
      </c>
      <c r="H279">
        <v>17.100000000000001</v>
      </c>
      <c r="I279">
        <v>1.6</v>
      </c>
      <c r="J279" t="s">
        <v>33</v>
      </c>
      <c r="K279">
        <v>0.8</v>
      </c>
      <c r="L279">
        <v>14.5</v>
      </c>
      <c r="M279" t="s">
        <v>37</v>
      </c>
      <c r="N279">
        <v>32.799999999999997</v>
      </c>
      <c r="O279">
        <v>33.700000000000003</v>
      </c>
      <c r="P279">
        <v>33.700000000000003</v>
      </c>
      <c r="Q279">
        <v>1011.2</v>
      </c>
      <c r="R279">
        <v>0</v>
      </c>
    </row>
    <row r="280" spans="1:18" x14ac:dyDescent="0.35">
      <c r="A280" s="24">
        <f t="shared" si="4"/>
        <v>42055.770833333336</v>
      </c>
      <c r="B280" s="2">
        <v>42055</v>
      </c>
      <c r="C280" s="25">
        <v>0.77083333333333337</v>
      </c>
      <c r="D280">
        <v>31.1</v>
      </c>
      <c r="E280">
        <v>32.799999999999997</v>
      </c>
      <c r="F280">
        <v>31.1</v>
      </c>
      <c r="G280">
        <v>43</v>
      </c>
      <c r="H280">
        <v>17</v>
      </c>
      <c r="I280">
        <v>1.6</v>
      </c>
      <c r="J280" t="s">
        <v>26</v>
      </c>
      <c r="K280">
        <v>0.8</v>
      </c>
      <c r="L280">
        <v>8</v>
      </c>
      <c r="M280" t="s">
        <v>24</v>
      </c>
      <c r="N280">
        <v>31.1</v>
      </c>
      <c r="O280">
        <v>31.7</v>
      </c>
      <c r="P280">
        <v>31.7</v>
      </c>
      <c r="Q280">
        <v>1011.3</v>
      </c>
      <c r="R280">
        <v>0</v>
      </c>
    </row>
    <row r="281" spans="1:18" x14ac:dyDescent="0.35">
      <c r="A281" s="24">
        <f t="shared" si="4"/>
        <v>42055.791666666664</v>
      </c>
      <c r="B281" s="2">
        <v>42055</v>
      </c>
      <c r="C281" s="25">
        <v>0.79166666666666663</v>
      </c>
      <c r="D281">
        <v>29.5</v>
      </c>
      <c r="E281">
        <v>31.1</v>
      </c>
      <c r="F281">
        <v>29.5</v>
      </c>
      <c r="G281">
        <v>46</v>
      </c>
      <c r="H281">
        <v>16.7</v>
      </c>
      <c r="I281">
        <v>0</v>
      </c>
      <c r="J281" t="s">
        <v>26</v>
      </c>
      <c r="K281">
        <v>0</v>
      </c>
      <c r="L281">
        <v>8</v>
      </c>
      <c r="M281" t="s">
        <v>35</v>
      </c>
      <c r="N281">
        <v>29.5</v>
      </c>
      <c r="O281">
        <v>30.2</v>
      </c>
      <c r="P281">
        <v>30.2</v>
      </c>
      <c r="Q281">
        <v>1011.6</v>
      </c>
      <c r="R281">
        <v>0</v>
      </c>
    </row>
    <row r="282" spans="1:18" x14ac:dyDescent="0.35">
      <c r="A282" s="24">
        <f t="shared" si="4"/>
        <v>42055.8125</v>
      </c>
      <c r="B282" s="2">
        <v>42055</v>
      </c>
      <c r="C282" s="25">
        <v>0.8125</v>
      </c>
      <c r="D282">
        <v>28.4</v>
      </c>
      <c r="E282">
        <v>29.5</v>
      </c>
      <c r="F282">
        <v>28.4</v>
      </c>
      <c r="G282">
        <v>49</v>
      </c>
      <c r="H282">
        <v>16.7</v>
      </c>
      <c r="I282">
        <v>0</v>
      </c>
      <c r="J282" t="s">
        <v>33</v>
      </c>
      <c r="K282">
        <v>0</v>
      </c>
      <c r="L282">
        <v>1.6</v>
      </c>
      <c r="M282" t="s">
        <v>33</v>
      </c>
      <c r="N282">
        <v>28.4</v>
      </c>
      <c r="O282">
        <v>29.1</v>
      </c>
      <c r="P282">
        <v>29.1</v>
      </c>
      <c r="Q282">
        <v>1011.6</v>
      </c>
      <c r="R282">
        <v>0</v>
      </c>
    </row>
    <row r="283" spans="1:18" x14ac:dyDescent="0.35">
      <c r="A283" s="24">
        <f t="shared" si="4"/>
        <v>42055.833333333336</v>
      </c>
      <c r="B283" s="2">
        <v>42055</v>
      </c>
      <c r="C283" s="25">
        <v>0.83333333333333337</v>
      </c>
      <c r="D283">
        <v>27.7</v>
      </c>
      <c r="E283">
        <v>28.4</v>
      </c>
      <c r="F283">
        <v>27.7</v>
      </c>
      <c r="G283">
        <v>51</v>
      </c>
      <c r="H283">
        <v>16.600000000000001</v>
      </c>
      <c r="I283">
        <v>0</v>
      </c>
      <c r="J283" t="s">
        <v>26</v>
      </c>
      <c r="K283">
        <v>0</v>
      </c>
      <c r="L283">
        <v>3.2</v>
      </c>
      <c r="M283" t="s">
        <v>26</v>
      </c>
      <c r="N283">
        <v>27.7</v>
      </c>
      <c r="O283">
        <v>28.1</v>
      </c>
      <c r="P283">
        <v>28.1</v>
      </c>
      <c r="Q283">
        <v>1011.8</v>
      </c>
      <c r="R283">
        <v>0</v>
      </c>
    </row>
    <row r="284" spans="1:18" x14ac:dyDescent="0.35">
      <c r="A284" s="24">
        <f t="shared" si="4"/>
        <v>42055.854166666664</v>
      </c>
      <c r="B284" s="2">
        <v>42055</v>
      </c>
      <c r="C284" s="25">
        <v>0.85416666666666663</v>
      </c>
      <c r="D284">
        <v>27</v>
      </c>
      <c r="E284">
        <v>27.7</v>
      </c>
      <c r="F284">
        <v>26.9</v>
      </c>
      <c r="G284">
        <v>54</v>
      </c>
      <c r="H284">
        <v>16.899999999999999</v>
      </c>
      <c r="I284">
        <v>0</v>
      </c>
      <c r="J284" t="s">
        <v>33</v>
      </c>
      <c r="K284">
        <v>0</v>
      </c>
      <c r="L284">
        <v>3.2</v>
      </c>
      <c r="M284" t="s">
        <v>33</v>
      </c>
      <c r="N284">
        <v>27</v>
      </c>
      <c r="O284">
        <v>27.4</v>
      </c>
      <c r="P284">
        <v>27.4</v>
      </c>
      <c r="Q284">
        <v>1012.1</v>
      </c>
      <c r="R284">
        <v>0</v>
      </c>
    </row>
    <row r="285" spans="1:18" x14ac:dyDescent="0.35">
      <c r="A285" s="24">
        <f t="shared" si="4"/>
        <v>42055.875</v>
      </c>
      <c r="B285" s="2">
        <v>42055</v>
      </c>
      <c r="C285" s="25">
        <v>0.875</v>
      </c>
      <c r="D285">
        <v>26.5</v>
      </c>
      <c r="E285">
        <v>26.9</v>
      </c>
      <c r="F285">
        <v>26.5</v>
      </c>
      <c r="G285">
        <v>57</v>
      </c>
      <c r="H285">
        <v>17.3</v>
      </c>
      <c r="I285">
        <v>0</v>
      </c>
      <c r="J285" t="s">
        <v>26</v>
      </c>
      <c r="K285">
        <v>0</v>
      </c>
      <c r="L285">
        <v>6.4</v>
      </c>
      <c r="M285" t="s">
        <v>24</v>
      </c>
      <c r="N285">
        <v>26.5</v>
      </c>
      <c r="O285">
        <v>27</v>
      </c>
      <c r="P285">
        <v>27</v>
      </c>
      <c r="Q285">
        <v>1012.4</v>
      </c>
      <c r="R285">
        <v>0</v>
      </c>
    </row>
    <row r="286" spans="1:18" x14ac:dyDescent="0.35">
      <c r="A286" s="24">
        <f t="shared" si="4"/>
        <v>42055.895833333336</v>
      </c>
      <c r="B286" s="2">
        <v>42055</v>
      </c>
      <c r="C286" s="25">
        <v>0.89583333333333337</v>
      </c>
      <c r="D286">
        <v>25.9</v>
      </c>
      <c r="E286">
        <v>26.5</v>
      </c>
      <c r="F286">
        <v>25.9</v>
      </c>
      <c r="G286">
        <v>60</v>
      </c>
      <c r="H286">
        <v>17.5</v>
      </c>
      <c r="I286">
        <v>0</v>
      </c>
      <c r="J286" t="s">
        <v>26</v>
      </c>
      <c r="K286">
        <v>0</v>
      </c>
      <c r="L286">
        <v>6.4</v>
      </c>
      <c r="M286" t="s">
        <v>26</v>
      </c>
      <c r="N286">
        <v>25.9</v>
      </c>
      <c r="O286">
        <v>26.4</v>
      </c>
      <c r="P286">
        <v>26.4</v>
      </c>
      <c r="Q286">
        <v>1012.8</v>
      </c>
      <c r="R286">
        <v>0</v>
      </c>
    </row>
    <row r="287" spans="1:18" x14ac:dyDescent="0.35">
      <c r="A287" s="24">
        <f t="shared" si="4"/>
        <v>42055.916666666664</v>
      </c>
      <c r="B287" s="2">
        <v>42055</v>
      </c>
      <c r="C287" s="25">
        <v>0.91666666666666663</v>
      </c>
      <c r="D287">
        <v>25.4</v>
      </c>
      <c r="E287">
        <v>25.9</v>
      </c>
      <c r="F287">
        <v>25.4</v>
      </c>
      <c r="G287">
        <v>62</v>
      </c>
      <c r="H287">
        <v>17.600000000000001</v>
      </c>
      <c r="I287">
        <v>0</v>
      </c>
      <c r="J287" t="s">
        <v>26</v>
      </c>
      <c r="K287">
        <v>0</v>
      </c>
      <c r="L287">
        <v>6.4</v>
      </c>
      <c r="M287" t="s">
        <v>26</v>
      </c>
      <c r="N287">
        <v>25.4</v>
      </c>
      <c r="O287">
        <v>26.1</v>
      </c>
      <c r="P287">
        <v>26.1</v>
      </c>
      <c r="Q287">
        <v>1012.9</v>
      </c>
      <c r="R287">
        <v>0</v>
      </c>
    </row>
    <row r="288" spans="1:18" x14ac:dyDescent="0.35">
      <c r="A288" s="24">
        <f t="shared" si="4"/>
        <v>42055.9375</v>
      </c>
      <c r="B288" s="2">
        <v>42055</v>
      </c>
      <c r="C288" s="25">
        <v>0.9375</v>
      </c>
      <c r="D288">
        <v>24.7</v>
      </c>
      <c r="E288">
        <v>25.4</v>
      </c>
      <c r="F288">
        <v>24.7</v>
      </c>
      <c r="G288">
        <v>65</v>
      </c>
      <c r="H288">
        <v>17.600000000000001</v>
      </c>
      <c r="I288">
        <v>0</v>
      </c>
      <c r="J288" t="s">
        <v>26</v>
      </c>
      <c r="K288">
        <v>0</v>
      </c>
      <c r="L288">
        <v>4.8</v>
      </c>
      <c r="M288" t="s">
        <v>26</v>
      </c>
      <c r="N288">
        <v>24.7</v>
      </c>
      <c r="O288">
        <v>25.3</v>
      </c>
      <c r="P288">
        <v>25.3</v>
      </c>
      <c r="Q288">
        <v>1013</v>
      </c>
      <c r="R288">
        <v>0</v>
      </c>
    </row>
    <row r="289" spans="1:18" x14ac:dyDescent="0.35">
      <c r="A289" s="24">
        <f t="shared" si="4"/>
        <v>42055.958333333336</v>
      </c>
      <c r="B289" s="2">
        <v>42055</v>
      </c>
      <c r="C289" s="25">
        <v>0.95833333333333337</v>
      </c>
      <c r="D289">
        <v>24.3</v>
      </c>
      <c r="E289">
        <v>24.7</v>
      </c>
      <c r="F289">
        <v>24.3</v>
      </c>
      <c r="G289">
        <v>67</v>
      </c>
      <c r="H289">
        <v>17.8</v>
      </c>
      <c r="I289">
        <v>0</v>
      </c>
      <c r="J289" t="s">
        <v>26</v>
      </c>
      <c r="K289">
        <v>0</v>
      </c>
      <c r="L289">
        <v>6.4</v>
      </c>
      <c r="M289" t="s">
        <v>33</v>
      </c>
      <c r="N289">
        <v>24.3</v>
      </c>
      <c r="O289">
        <v>25.1</v>
      </c>
      <c r="P289">
        <v>25.1</v>
      </c>
      <c r="Q289">
        <v>1013.2</v>
      </c>
      <c r="R289">
        <v>0</v>
      </c>
    </row>
    <row r="290" spans="1:18" x14ac:dyDescent="0.35">
      <c r="A290" s="24">
        <f t="shared" si="4"/>
        <v>42055.979166666664</v>
      </c>
      <c r="B290" s="2">
        <v>42055</v>
      </c>
      <c r="C290" s="25">
        <v>0.97916666666666663</v>
      </c>
      <c r="D290">
        <v>23.9</v>
      </c>
      <c r="E290">
        <v>24.3</v>
      </c>
      <c r="F290">
        <v>23.9</v>
      </c>
      <c r="G290">
        <v>68</v>
      </c>
      <c r="H290">
        <v>17.600000000000001</v>
      </c>
      <c r="I290">
        <v>0</v>
      </c>
      <c r="J290" t="s">
        <v>26</v>
      </c>
      <c r="K290">
        <v>0</v>
      </c>
      <c r="L290">
        <v>4.8</v>
      </c>
      <c r="M290" t="s">
        <v>26</v>
      </c>
      <c r="N290">
        <v>23.9</v>
      </c>
      <c r="O290">
        <v>24.7</v>
      </c>
      <c r="P290">
        <v>24.7</v>
      </c>
      <c r="Q290">
        <v>1013.4</v>
      </c>
      <c r="R290">
        <v>0</v>
      </c>
    </row>
    <row r="291" spans="1:18" x14ac:dyDescent="0.35">
      <c r="A291" s="24">
        <f t="shared" si="4"/>
        <v>42056</v>
      </c>
      <c r="B291" s="2">
        <v>42056</v>
      </c>
      <c r="C291" s="25">
        <v>0</v>
      </c>
      <c r="D291">
        <v>23.6</v>
      </c>
      <c r="E291">
        <v>23.9</v>
      </c>
      <c r="F291">
        <v>23.6</v>
      </c>
      <c r="G291">
        <v>70</v>
      </c>
      <c r="H291">
        <v>17.8</v>
      </c>
      <c r="I291">
        <v>0</v>
      </c>
      <c r="J291" t="s">
        <v>26</v>
      </c>
      <c r="K291">
        <v>0</v>
      </c>
      <c r="L291">
        <v>3.2</v>
      </c>
      <c r="M291" t="s">
        <v>30</v>
      </c>
      <c r="N291">
        <v>23.6</v>
      </c>
      <c r="O291">
        <v>24.5</v>
      </c>
      <c r="P291">
        <v>24.5</v>
      </c>
      <c r="Q291">
        <v>1013.4</v>
      </c>
      <c r="R291">
        <v>0</v>
      </c>
    </row>
    <row r="292" spans="1:18" x14ac:dyDescent="0.35">
      <c r="A292" s="24">
        <f t="shared" si="4"/>
        <v>42056.020833333336</v>
      </c>
      <c r="B292" s="2">
        <v>42056</v>
      </c>
      <c r="C292" s="25">
        <v>2.0833333333333332E-2</v>
      </c>
      <c r="D292">
        <v>22.9</v>
      </c>
      <c r="E292">
        <v>23.6</v>
      </c>
      <c r="F292">
        <v>22.9</v>
      </c>
      <c r="G292">
        <v>72</v>
      </c>
      <c r="H292">
        <v>17.600000000000001</v>
      </c>
      <c r="I292">
        <v>0</v>
      </c>
      <c r="J292" t="s">
        <v>28</v>
      </c>
      <c r="K292">
        <v>0</v>
      </c>
      <c r="L292">
        <v>3.2</v>
      </c>
      <c r="M292" t="s">
        <v>31</v>
      </c>
      <c r="N292">
        <v>22.9</v>
      </c>
      <c r="O292">
        <v>23.7</v>
      </c>
      <c r="P292">
        <v>23.7</v>
      </c>
      <c r="Q292">
        <v>1013.4</v>
      </c>
      <c r="R292">
        <v>0</v>
      </c>
    </row>
    <row r="293" spans="1:18" x14ac:dyDescent="0.35">
      <c r="A293" s="24">
        <f t="shared" si="4"/>
        <v>42056.041666666664</v>
      </c>
      <c r="B293" s="2">
        <v>42056</v>
      </c>
      <c r="C293" s="25">
        <v>4.1666666666666664E-2</v>
      </c>
      <c r="D293">
        <v>22</v>
      </c>
      <c r="E293">
        <v>22.9</v>
      </c>
      <c r="F293">
        <v>22</v>
      </c>
      <c r="G293">
        <v>76</v>
      </c>
      <c r="H293">
        <v>17.600000000000001</v>
      </c>
      <c r="I293">
        <v>0</v>
      </c>
      <c r="J293" t="s">
        <v>28</v>
      </c>
      <c r="K293">
        <v>0</v>
      </c>
      <c r="L293">
        <v>1.6</v>
      </c>
      <c r="M293" t="s">
        <v>28</v>
      </c>
      <c r="N293">
        <v>22</v>
      </c>
      <c r="O293">
        <v>22.6</v>
      </c>
      <c r="P293">
        <v>22.6</v>
      </c>
      <c r="Q293">
        <v>1013.5</v>
      </c>
      <c r="R293">
        <v>0</v>
      </c>
    </row>
    <row r="294" spans="1:18" x14ac:dyDescent="0.35">
      <c r="A294" s="24">
        <f t="shared" si="4"/>
        <v>42056.0625</v>
      </c>
      <c r="B294" s="2">
        <v>42056</v>
      </c>
      <c r="C294" s="25">
        <v>6.25E-2</v>
      </c>
      <c r="D294">
        <v>21.3</v>
      </c>
      <c r="E294">
        <v>22</v>
      </c>
      <c r="F294">
        <v>21.3</v>
      </c>
      <c r="G294">
        <v>80</v>
      </c>
      <c r="H294">
        <v>17.7</v>
      </c>
      <c r="I294">
        <v>0</v>
      </c>
      <c r="J294" t="s">
        <v>40</v>
      </c>
      <c r="K294">
        <v>0</v>
      </c>
      <c r="L294">
        <v>0</v>
      </c>
      <c r="M294" t="s">
        <v>40</v>
      </c>
      <c r="N294">
        <v>21.3</v>
      </c>
      <c r="O294">
        <v>21.9</v>
      </c>
      <c r="P294">
        <v>21.9</v>
      </c>
      <c r="Q294">
        <v>1013.6</v>
      </c>
      <c r="R294">
        <v>0</v>
      </c>
    </row>
    <row r="295" spans="1:18" x14ac:dyDescent="0.35">
      <c r="A295" s="24">
        <f t="shared" si="4"/>
        <v>42056.083333333336</v>
      </c>
      <c r="B295" s="2">
        <v>42056</v>
      </c>
      <c r="C295" s="25">
        <v>8.3333333333333329E-2</v>
      </c>
      <c r="D295">
        <v>20.8</v>
      </c>
      <c r="E295">
        <v>21.3</v>
      </c>
      <c r="F295">
        <v>20.8</v>
      </c>
      <c r="G295">
        <v>81</v>
      </c>
      <c r="H295">
        <v>17.399999999999999</v>
      </c>
      <c r="I295">
        <v>0</v>
      </c>
      <c r="J295" t="s">
        <v>28</v>
      </c>
      <c r="K295">
        <v>0</v>
      </c>
      <c r="L295">
        <v>1.6</v>
      </c>
      <c r="M295" t="s">
        <v>28</v>
      </c>
      <c r="N295">
        <v>20.8</v>
      </c>
      <c r="O295">
        <v>21.6</v>
      </c>
      <c r="P295">
        <v>21.6</v>
      </c>
      <c r="Q295">
        <v>1013.7</v>
      </c>
      <c r="R295">
        <v>0</v>
      </c>
    </row>
    <row r="296" spans="1:18" x14ac:dyDescent="0.35">
      <c r="A296" s="24">
        <f t="shared" si="4"/>
        <v>42056.104166666664</v>
      </c>
      <c r="B296" s="2">
        <v>42056</v>
      </c>
      <c r="C296" s="25">
        <v>0.10416666666666667</v>
      </c>
      <c r="D296">
        <v>20.3</v>
      </c>
      <c r="E296">
        <v>20.8</v>
      </c>
      <c r="F296">
        <v>20.3</v>
      </c>
      <c r="G296">
        <v>84</v>
      </c>
      <c r="H296">
        <v>17.5</v>
      </c>
      <c r="I296">
        <v>0</v>
      </c>
      <c r="J296" t="s">
        <v>40</v>
      </c>
      <c r="K296">
        <v>0</v>
      </c>
      <c r="L296">
        <v>0</v>
      </c>
      <c r="M296" t="s">
        <v>40</v>
      </c>
      <c r="N296">
        <v>20.3</v>
      </c>
      <c r="O296">
        <v>21.2</v>
      </c>
      <c r="P296">
        <v>21.2</v>
      </c>
      <c r="Q296">
        <v>1013.9</v>
      </c>
      <c r="R296">
        <v>0</v>
      </c>
    </row>
    <row r="297" spans="1:18" x14ac:dyDescent="0.35">
      <c r="A297" s="24">
        <f t="shared" si="4"/>
        <v>42056.125</v>
      </c>
      <c r="B297" s="2">
        <v>42056</v>
      </c>
      <c r="C297" s="25">
        <v>0.125</v>
      </c>
      <c r="D297">
        <v>19.7</v>
      </c>
      <c r="E297">
        <v>20.3</v>
      </c>
      <c r="F297">
        <v>19.7</v>
      </c>
      <c r="G297">
        <v>85</v>
      </c>
      <c r="H297">
        <v>17.100000000000001</v>
      </c>
      <c r="I297">
        <v>0</v>
      </c>
      <c r="J297" t="s">
        <v>40</v>
      </c>
      <c r="K297">
        <v>0</v>
      </c>
      <c r="L297">
        <v>0</v>
      </c>
      <c r="M297" t="s">
        <v>40</v>
      </c>
      <c r="N297">
        <v>19.7</v>
      </c>
      <c r="O297">
        <v>20.5</v>
      </c>
      <c r="P297">
        <v>20.5</v>
      </c>
      <c r="Q297">
        <v>1014</v>
      </c>
      <c r="R297">
        <v>0</v>
      </c>
    </row>
    <row r="298" spans="1:18" x14ac:dyDescent="0.35">
      <c r="A298" s="24">
        <f t="shared" si="4"/>
        <v>42056.145833333336</v>
      </c>
      <c r="B298" s="2">
        <v>42056</v>
      </c>
      <c r="C298" s="25">
        <v>0.14583333333333334</v>
      </c>
      <c r="D298">
        <v>19.100000000000001</v>
      </c>
      <c r="E298">
        <v>19.7</v>
      </c>
      <c r="F298">
        <v>19.100000000000001</v>
      </c>
      <c r="G298">
        <v>88</v>
      </c>
      <c r="H298">
        <v>17.100000000000001</v>
      </c>
      <c r="I298">
        <v>0</v>
      </c>
      <c r="J298" t="s">
        <v>40</v>
      </c>
      <c r="K298">
        <v>0</v>
      </c>
      <c r="L298">
        <v>0</v>
      </c>
      <c r="M298" t="s">
        <v>40</v>
      </c>
      <c r="N298">
        <v>19.100000000000001</v>
      </c>
      <c r="O298">
        <v>19.8</v>
      </c>
      <c r="P298">
        <v>19.8</v>
      </c>
      <c r="Q298">
        <v>1014</v>
      </c>
      <c r="R298">
        <v>0</v>
      </c>
    </row>
    <row r="299" spans="1:18" x14ac:dyDescent="0.35">
      <c r="A299" s="24">
        <f t="shared" si="4"/>
        <v>42056.166666666664</v>
      </c>
      <c r="B299" s="2">
        <v>42056</v>
      </c>
      <c r="C299" s="25">
        <v>0.16666666666666666</v>
      </c>
      <c r="D299">
        <v>18.7</v>
      </c>
      <c r="E299">
        <v>19.100000000000001</v>
      </c>
      <c r="F299">
        <v>18.600000000000001</v>
      </c>
      <c r="G299">
        <v>89</v>
      </c>
      <c r="H299">
        <v>16.8</v>
      </c>
      <c r="I299">
        <v>0</v>
      </c>
      <c r="J299" t="s">
        <v>40</v>
      </c>
      <c r="K299">
        <v>0</v>
      </c>
      <c r="L299">
        <v>0</v>
      </c>
      <c r="M299" t="s">
        <v>40</v>
      </c>
      <c r="N299">
        <v>18.7</v>
      </c>
      <c r="O299">
        <v>19.3</v>
      </c>
      <c r="P299">
        <v>19.3</v>
      </c>
      <c r="Q299">
        <v>1014.1</v>
      </c>
      <c r="R299">
        <v>0</v>
      </c>
    </row>
    <row r="300" spans="1:18" x14ac:dyDescent="0.35">
      <c r="A300" s="24">
        <f t="shared" si="4"/>
        <v>42056.1875</v>
      </c>
      <c r="B300" s="2">
        <v>42056</v>
      </c>
      <c r="C300" s="25">
        <v>0.1875</v>
      </c>
      <c r="D300">
        <v>18.5</v>
      </c>
      <c r="E300">
        <v>18.7</v>
      </c>
      <c r="F300">
        <v>18.5</v>
      </c>
      <c r="G300">
        <v>88</v>
      </c>
      <c r="H300">
        <v>16.5</v>
      </c>
      <c r="I300">
        <v>0</v>
      </c>
      <c r="J300" t="s">
        <v>40</v>
      </c>
      <c r="K300">
        <v>0</v>
      </c>
      <c r="L300">
        <v>0</v>
      </c>
      <c r="M300" t="s">
        <v>40</v>
      </c>
      <c r="N300">
        <v>18.5</v>
      </c>
      <c r="O300">
        <v>19.100000000000001</v>
      </c>
      <c r="P300">
        <v>19.100000000000001</v>
      </c>
      <c r="Q300">
        <v>1014.3</v>
      </c>
      <c r="R300">
        <v>0</v>
      </c>
    </row>
    <row r="301" spans="1:18" x14ac:dyDescent="0.35">
      <c r="A301" s="24">
        <f t="shared" si="4"/>
        <v>42056.208333333336</v>
      </c>
      <c r="B301" s="2">
        <v>42056</v>
      </c>
      <c r="C301" s="25">
        <v>0.20833333333333334</v>
      </c>
      <c r="D301">
        <v>18.399999999999999</v>
      </c>
      <c r="E301">
        <v>18.399999999999999</v>
      </c>
      <c r="F301">
        <v>18.3</v>
      </c>
      <c r="G301">
        <v>89</v>
      </c>
      <c r="H301">
        <v>16.5</v>
      </c>
      <c r="I301">
        <v>0</v>
      </c>
      <c r="J301" t="s">
        <v>40</v>
      </c>
      <c r="K301">
        <v>0</v>
      </c>
      <c r="L301">
        <v>0</v>
      </c>
      <c r="M301" t="s">
        <v>40</v>
      </c>
      <c r="N301">
        <v>18.399999999999999</v>
      </c>
      <c r="O301">
        <v>18.899999999999999</v>
      </c>
      <c r="P301">
        <v>18.899999999999999</v>
      </c>
      <c r="Q301">
        <v>1014.3</v>
      </c>
      <c r="R301">
        <v>0</v>
      </c>
    </row>
    <row r="302" spans="1:18" x14ac:dyDescent="0.35">
      <c r="A302" s="24">
        <f t="shared" si="4"/>
        <v>42056.229166666664</v>
      </c>
      <c r="B302" s="2">
        <v>42056</v>
      </c>
      <c r="C302" s="25">
        <v>0.22916666666666666</v>
      </c>
      <c r="D302">
        <v>18.100000000000001</v>
      </c>
      <c r="E302">
        <v>18.399999999999999</v>
      </c>
      <c r="F302">
        <v>18.100000000000001</v>
      </c>
      <c r="G302">
        <v>90</v>
      </c>
      <c r="H302">
        <v>16.399999999999999</v>
      </c>
      <c r="I302">
        <v>0</v>
      </c>
      <c r="J302" t="s">
        <v>40</v>
      </c>
      <c r="K302">
        <v>0</v>
      </c>
      <c r="L302">
        <v>0</v>
      </c>
      <c r="M302" t="s">
        <v>40</v>
      </c>
      <c r="N302">
        <v>18.100000000000001</v>
      </c>
      <c r="O302">
        <v>18.600000000000001</v>
      </c>
      <c r="P302">
        <v>18.600000000000001</v>
      </c>
      <c r="Q302">
        <v>1014.4</v>
      </c>
      <c r="R302">
        <v>0</v>
      </c>
    </row>
    <row r="303" spans="1:18" x14ac:dyDescent="0.35">
      <c r="A303" s="24">
        <f t="shared" si="4"/>
        <v>42056.25</v>
      </c>
      <c r="B303" s="2">
        <v>42056</v>
      </c>
      <c r="C303" s="25">
        <v>0.25</v>
      </c>
      <c r="D303">
        <v>18.5</v>
      </c>
      <c r="E303">
        <v>18.5</v>
      </c>
      <c r="F303">
        <v>18.100000000000001</v>
      </c>
      <c r="G303">
        <v>91</v>
      </c>
      <c r="H303">
        <v>17</v>
      </c>
      <c r="I303">
        <v>0</v>
      </c>
      <c r="J303" t="s">
        <v>40</v>
      </c>
      <c r="K303">
        <v>0</v>
      </c>
      <c r="L303">
        <v>0</v>
      </c>
      <c r="M303" t="s">
        <v>40</v>
      </c>
      <c r="N303">
        <v>18.5</v>
      </c>
      <c r="O303">
        <v>19.100000000000001</v>
      </c>
      <c r="P303">
        <v>19.100000000000001</v>
      </c>
      <c r="Q303">
        <v>1014.4</v>
      </c>
      <c r="R303">
        <v>0</v>
      </c>
    </row>
    <row r="304" spans="1:18" x14ac:dyDescent="0.35">
      <c r="A304" s="24">
        <f t="shared" si="4"/>
        <v>42056.270833333336</v>
      </c>
      <c r="B304" s="2">
        <v>42056</v>
      </c>
      <c r="C304" s="25">
        <v>0.27083333333333331</v>
      </c>
      <c r="D304">
        <v>20.2</v>
      </c>
      <c r="E304">
        <v>20.2</v>
      </c>
      <c r="F304">
        <v>18.600000000000001</v>
      </c>
      <c r="G304">
        <v>89</v>
      </c>
      <c r="H304">
        <v>18.3</v>
      </c>
      <c r="I304">
        <v>0</v>
      </c>
      <c r="J304" t="s">
        <v>28</v>
      </c>
      <c r="K304">
        <v>0</v>
      </c>
      <c r="L304">
        <v>1.6</v>
      </c>
      <c r="M304" t="s">
        <v>28</v>
      </c>
      <c r="N304">
        <v>20.2</v>
      </c>
      <c r="O304">
        <v>21.2</v>
      </c>
      <c r="P304">
        <v>21.2</v>
      </c>
      <c r="Q304">
        <v>1014.6</v>
      </c>
      <c r="R304">
        <v>0</v>
      </c>
    </row>
    <row r="305" spans="1:18" x14ac:dyDescent="0.35">
      <c r="A305" s="24">
        <f t="shared" si="4"/>
        <v>42056.291666666664</v>
      </c>
      <c r="B305" s="2">
        <v>42056</v>
      </c>
      <c r="C305" s="25">
        <v>0.29166666666666669</v>
      </c>
      <c r="D305">
        <v>21.3</v>
      </c>
      <c r="E305">
        <v>21.3</v>
      </c>
      <c r="F305">
        <v>20.2</v>
      </c>
      <c r="G305">
        <v>85</v>
      </c>
      <c r="H305">
        <v>18.7</v>
      </c>
      <c r="I305">
        <v>0</v>
      </c>
      <c r="J305" t="s">
        <v>28</v>
      </c>
      <c r="K305">
        <v>0</v>
      </c>
      <c r="L305">
        <v>1.6</v>
      </c>
      <c r="M305" t="s">
        <v>28</v>
      </c>
      <c r="N305">
        <v>21.3</v>
      </c>
      <c r="O305">
        <v>22.2</v>
      </c>
      <c r="P305">
        <v>22.2</v>
      </c>
      <c r="Q305">
        <v>1014.7</v>
      </c>
      <c r="R305">
        <v>0</v>
      </c>
    </row>
    <row r="306" spans="1:18" x14ac:dyDescent="0.35">
      <c r="A306" s="24">
        <f t="shared" si="4"/>
        <v>42056.3125</v>
      </c>
      <c r="B306" s="2">
        <v>42056</v>
      </c>
      <c r="C306" s="25">
        <v>0.3125</v>
      </c>
      <c r="D306">
        <v>22.9</v>
      </c>
      <c r="E306">
        <v>22.9</v>
      </c>
      <c r="F306">
        <v>21.4</v>
      </c>
      <c r="G306">
        <v>81</v>
      </c>
      <c r="H306">
        <v>19.5</v>
      </c>
      <c r="I306">
        <v>0</v>
      </c>
      <c r="J306" t="s">
        <v>38</v>
      </c>
      <c r="K306">
        <v>0</v>
      </c>
      <c r="L306">
        <v>4.8</v>
      </c>
      <c r="M306" t="s">
        <v>38</v>
      </c>
      <c r="N306">
        <v>22.9</v>
      </c>
      <c r="O306">
        <v>23.9</v>
      </c>
      <c r="P306">
        <v>23.9</v>
      </c>
      <c r="Q306">
        <v>1014.9</v>
      </c>
      <c r="R306">
        <v>0</v>
      </c>
    </row>
    <row r="307" spans="1:18" x14ac:dyDescent="0.35">
      <c r="A307" s="24">
        <f t="shared" si="4"/>
        <v>42056.333333333336</v>
      </c>
      <c r="B307" s="2">
        <v>42056</v>
      </c>
      <c r="C307" s="25">
        <v>0.33333333333333331</v>
      </c>
      <c r="D307">
        <v>24.6</v>
      </c>
      <c r="E307">
        <v>24.6</v>
      </c>
      <c r="F307">
        <v>22.9</v>
      </c>
      <c r="G307">
        <v>75</v>
      </c>
      <c r="H307">
        <v>19.8</v>
      </c>
      <c r="I307">
        <v>1.6</v>
      </c>
      <c r="J307" t="s">
        <v>26</v>
      </c>
      <c r="K307">
        <v>0.8</v>
      </c>
      <c r="L307">
        <v>8</v>
      </c>
      <c r="M307" t="s">
        <v>26</v>
      </c>
      <c r="N307">
        <v>24.6</v>
      </c>
      <c r="O307">
        <v>25.9</v>
      </c>
      <c r="P307">
        <v>25.9</v>
      </c>
      <c r="Q307">
        <v>1014.9</v>
      </c>
      <c r="R307">
        <v>0</v>
      </c>
    </row>
    <row r="308" spans="1:18" x14ac:dyDescent="0.35">
      <c r="A308" s="24">
        <f t="shared" si="4"/>
        <v>42056.354166666664</v>
      </c>
      <c r="B308" s="2">
        <v>42056</v>
      </c>
      <c r="C308" s="25">
        <v>0.35416666666666669</v>
      </c>
      <c r="D308">
        <v>25.5</v>
      </c>
      <c r="E308">
        <v>25.6</v>
      </c>
      <c r="F308">
        <v>24.6</v>
      </c>
      <c r="G308">
        <v>70</v>
      </c>
      <c r="H308">
        <v>19.600000000000001</v>
      </c>
      <c r="I308">
        <v>1.6</v>
      </c>
      <c r="J308" t="s">
        <v>26</v>
      </c>
      <c r="K308">
        <v>0.8</v>
      </c>
      <c r="L308">
        <v>8</v>
      </c>
      <c r="M308" t="s">
        <v>26</v>
      </c>
      <c r="N308">
        <v>25.5</v>
      </c>
      <c r="O308">
        <v>26.6</v>
      </c>
      <c r="P308">
        <v>26.6</v>
      </c>
      <c r="Q308">
        <v>1014.9</v>
      </c>
      <c r="R308">
        <v>0</v>
      </c>
    </row>
    <row r="309" spans="1:18" x14ac:dyDescent="0.35">
      <c r="A309" s="24">
        <f t="shared" si="4"/>
        <v>42056.375</v>
      </c>
      <c r="B309" s="2">
        <v>42056</v>
      </c>
      <c r="C309" s="25">
        <v>0.375</v>
      </c>
      <c r="D309">
        <v>26</v>
      </c>
      <c r="E309">
        <v>26.3</v>
      </c>
      <c r="F309">
        <v>25.5</v>
      </c>
      <c r="G309">
        <v>66</v>
      </c>
      <c r="H309">
        <v>19.2</v>
      </c>
      <c r="I309">
        <v>1.6</v>
      </c>
      <c r="J309" t="s">
        <v>38</v>
      </c>
      <c r="K309">
        <v>0.8</v>
      </c>
      <c r="L309">
        <v>8</v>
      </c>
      <c r="M309" t="s">
        <v>38</v>
      </c>
      <c r="N309">
        <v>26</v>
      </c>
      <c r="O309">
        <v>27</v>
      </c>
      <c r="P309">
        <v>27</v>
      </c>
      <c r="Q309">
        <v>1014.7</v>
      </c>
      <c r="R309">
        <v>0</v>
      </c>
    </row>
    <row r="310" spans="1:18" x14ac:dyDescent="0.35">
      <c r="A310" s="24">
        <f t="shared" si="4"/>
        <v>42056.395833333336</v>
      </c>
      <c r="B310" s="2">
        <v>42056</v>
      </c>
      <c r="C310" s="25">
        <v>0.39583333333333331</v>
      </c>
      <c r="D310">
        <v>27.6</v>
      </c>
      <c r="E310">
        <v>27.6</v>
      </c>
      <c r="F310">
        <v>25.9</v>
      </c>
      <c r="G310">
        <v>62</v>
      </c>
      <c r="H310">
        <v>19.7</v>
      </c>
      <c r="I310">
        <v>1.6</v>
      </c>
      <c r="J310" t="s">
        <v>38</v>
      </c>
      <c r="K310">
        <v>0.8</v>
      </c>
      <c r="L310">
        <v>6.4</v>
      </c>
      <c r="M310" t="s">
        <v>38</v>
      </c>
      <c r="N310">
        <v>27.6</v>
      </c>
      <c r="O310">
        <v>28.9</v>
      </c>
      <c r="P310">
        <v>28.9</v>
      </c>
      <c r="Q310">
        <v>1014.4</v>
      </c>
      <c r="R310">
        <v>0</v>
      </c>
    </row>
    <row r="311" spans="1:18" x14ac:dyDescent="0.35">
      <c r="A311" s="24">
        <f t="shared" si="4"/>
        <v>42056.416666666664</v>
      </c>
      <c r="B311" s="2">
        <v>42056</v>
      </c>
      <c r="C311" s="25">
        <v>0.41666666666666669</v>
      </c>
      <c r="D311">
        <v>27.2</v>
      </c>
      <c r="E311">
        <v>27.9</v>
      </c>
      <c r="F311">
        <v>26.6</v>
      </c>
      <c r="G311">
        <v>62</v>
      </c>
      <c r="H311">
        <v>19.3</v>
      </c>
      <c r="I311">
        <v>1.6</v>
      </c>
      <c r="J311" t="s">
        <v>38</v>
      </c>
      <c r="K311">
        <v>0.8</v>
      </c>
      <c r="L311">
        <v>8</v>
      </c>
      <c r="M311" t="s">
        <v>38</v>
      </c>
      <c r="N311">
        <v>27.2</v>
      </c>
      <c r="O311">
        <v>28.3</v>
      </c>
      <c r="P311">
        <v>28.3</v>
      </c>
      <c r="Q311">
        <v>1013.8</v>
      </c>
      <c r="R311">
        <v>0</v>
      </c>
    </row>
    <row r="312" spans="1:18" x14ac:dyDescent="0.35">
      <c r="A312" s="24">
        <f t="shared" si="4"/>
        <v>42056.4375</v>
      </c>
      <c r="B312" s="2">
        <v>42056</v>
      </c>
      <c r="C312" s="25">
        <v>0.4375</v>
      </c>
      <c r="D312">
        <v>29.7</v>
      </c>
      <c r="E312">
        <v>29.7</v>
      </c>
      <c r="F312">
        <v>27.2</v>
      </c>
      <c r="G312">
        <v>55</v>
      </c>
      <c r="H312">
        <v>19.7</v>
      </c>
      <c r="I312">
        <v>1.6</v>
      </c>
      <c r="J312" t="s">
        <v>26</v>
      </c>
      <c r="K312">
        <v>0.8</v>
      </c>
      <c r="L312">
        <v>9.6999999999999993</v>
      </c>
      <c r="M312" t="s">
        <v>26</v>
      </c>
      <c r="N312">
        <v>29.7</v>
      </c>
      <c r="O312">
        <v>31.4</v>
      </c>
      <c r="P312">
        <v>31.4</v>
      </c>
      <c r="Q312">
        <v>1013.5</v>
      </c>
      <c r="R312">
        <v>0</v>
      </c>
    </row>
    <row r="313" spans="1:18" x14ac:dyDescent="0.35">
      <c r="A313" s="24">
        <f t="shared" si="4"/>
        <v>42056.458333333336</v>
      </c>
      <c r="B313" s="2">
        <v>42056</v>
      </c>
      <c r="C313" s="25">
        <v>0.45833333333333331</v>
      </c>
      <c r="D313">
        <v>29.8</v>
      </c>
      <c r="E313">
        <v>29.8</v>
      </c>
      <c r="F313">
        <v>29.2</v>
      </c>
      <c r="G313">
        <v>54</v>
      </c>
      <c r="H313">
        <v>19.5</v>
      </c>
      <c r="I313">
        <v>3.2</v>
      </c>
      <c r="J313" t="s">
        <v>36</v>
      </c>
      <c r="K313">
        <v>1.61</v>
      </c>
      <c r="L313">
        <v>9.6999999999999993</v>
      </c>
      <c r="M313" t="s">
        <v>34</v>
      </c>
      <c r="N313">
        <v>29.8</v>
      </c>
      <c r="O313">
        <v>31.5</v>
      </c>
      <c r="P313">
        <v>31.5</v>
      </c>
      <c r="Q313">
        <v>1013</v>
      </c>
      <c r="R313">
        <v>0</v>
      </c>
    </row>
    <row r="314" spans="1:18" x14ac:dyDescent="0.35">
      <c r="A314" s="24">
        <f t="shared" si="4"/>
        <v>42056.479166666664</v>
      </c>
      <c r="B314" s="2">
        <v>42056</v>
      </c>
      <c r="C314" s="25">
        <v>0.47916666666666669</v>
      </c>
      <c r="D314">
        <v>31.1</v>
      </c>
      <c r="E314">
        <v>31.2</v>
      </c>
      <c r="F314">
        <v>29.8</v>
      </c>
      <c r="G314">
        <v>48</v>
      </c>
      <c r="H314">
        <v>18.8</v>
      </c>
      <c r="I314">
        <v>1.6</v>
      </c>
      <c r="J314" t="s">
        <v>36</v>
      </c>
      <c r="K314">
        <v>0.8</v>
      </c>
      <c r="L314">
        <v>11.3</v>
      </c>
      <c r="M314" t="s">
        <v>38</v>
      </c>
      <c r="N314">
        <v>31.1</v>
      </c>
      <c r="O314">
        <v>32.6</v>
      </c>
      <c r="P314">
        <v>32.6</v>
      </c>
      <c r="Q314">
        <v>1012.5</v>
      </c>
      <c r="R314">
        <v>0</v>
      </c>
    </row>
    <row r="315" spans="1:18" x14ac:dyDescent="0.35">
      <c r="A315" s="24">
        <f t="shared" si="4"/>
        <v>42056.5</v>
      </c>
      <c r="B315" s="2">
        <v>42056</v>
      </c>
      <c r="C315" s="25">
        <v>0.5</v>
      </c>
      <c r="D315">
        <v>32.1</v>
      </c>
      <c r="E315">
        <v>32.200000000000003</v>
      </c>
      <c r="F315">
        <v>31</v>
      </c>
      <c r="G315">
        <v>44</v>
      </c>
      <c r="H315">
        <v>18.3</v>
      </c>
      <c r="I315">
        <v>1.6</v>
      </c>
      <c r="J315" t="s">
        <v>34</v>
      </c>
      <c r="K315">
        <v>0.8</v>
      </c>
      <c r="L315">
        <v>17.7</v>
      </c>
      <c r="M315" t="s">
        <v>36</v>
      </c>
      <c r="N315">
        <v>32.1</v>
      </c>
      <c r="O315">
        <v>33.700000000000003</v>
      </c>
      <c r="P315">
        <v>33.700000000000003</v>
      </c>
      <c r="Q315">
        <v>1012.1</v>
      </c>
      <c r="R315">
        <v>0</v>
      </c>
    </row>
    <row r="316" spans="1:18" x14ac:dyDescent="0.35">
      <c r="A316" s="24">
        <f t="shared" si="4"/>
        <v>42056.520833333336</v>
      </c>
      <c r="B316" s="2">
        <v>42056</v>
      </c>
      <c r="C316" s="25">
        <v>0.52083333333333337</v>
      </c>
      <c r="D316">
        <v>33.4</v>
      </c>
      <c r="E316">
        <v>33.4</v>
      </c>
      <c r="F316">
        <v>32.1</v>
      </c>
      <c r="G316">
        <v>42</v>
      </c>
      <c r="H316">
        <v>18.7</v>
      </c>
      <c r="I316">
        <v>1.6</v>
      </c>
      <c r="J316" t="s">
        <v>28</v>
      </c>
      <c r="K316">
        <v>0.8</v>
      </c>
      <c r="L316">
        <v>11.3</v>
      </c>
      <c r="M316" t="s">
        <v>24</v>
      </c>
      <c r="N316">
        <v>33.4</v>
      </c>
      <c r="O316">
        <v>35.299999999999997</v>
      </c>
      <c r="P316">
        <v>35.299999999999997</v>
      </c>
      <c r="Q316">
        <v>1011.7</v>
      </c>
      <c r="R316">
        <v>0</v>
      </c>
    </row>
    <row r="317" spans="1:18" x14ac:dyDescent="0.35">
      <c r="A317" s="24">
        <f t="shared" si="4"/>
        <v>42056.541666666664</v>
      </c>
      <c r="B317" s="2">
        <v>42056</v>
      </c>
      <c r="C317" s="25">
        <v>0.54166666666666663</v>
      </c>
      <c r="D317">
        <v>33.6</v>
      </c>
      <c r="E317">
        <v>33.700000000000003</v>
      </c>
      <c r="F317">
        <v>33</v>
      </c>
      <c r="G317">
        <v>41</v>
      </c>
      <c r="H317">
        <v>18.5</v>
      </c>
      <c r="I317">
        <v>3.2</v>
      </c>
      <c r="J317" t="s">
        <v>38</v>
      </c>
      <c r="K317">
        <v>1.61</v>
      </c>
      <c r="L317">
        <v>12.9</v>
      </c>
      <c r="M317" t="s">
        <v>32</v>
      </c>
      <c r="N317">
        <v>33.6</v>
      </c>
      <c r="O317">
        <v>35.5</v>
      </c>
      <c r="P317">
        <v>35.5</v>
      </c>
      <c r="Q317">
        <v>1011</v>
      </c>
      <c r="R317">
        <v>0</v>
      </c>
    </row>
    <row r="318" spans="1:18" x14ac:dyDescent="0.35">
      <c r="A318" s="24">
        <f t="shared" si="4"/>
        <v>42056.5625</v>
      </c>
      <c r="B318" s="2">
        <v>42056</v>
      </c>
      <c r="C318" s="25">
        <v>0.5625</v>
      </c>
      <c r="D318">
        <v>34.6</v>
      </c>
      <c r="E318">
        <v>34.6</v>
      </c>
      <c r="F318">
        <v>33.6</v>
      </c>
      <c r="G318">
        <v>36</v>
      </c>
      <c r="H318">
        <v>17.399999999999999</v>
      </c>
      <c r="I318">
        <v>1.6</v>
      </c>
      <c r="J318" t="s">
        <v>38</v>
      </c>
      <c r="K318">
        <v>0.8</v>
      </c>
      <c r="L318">
        <v>9.6999999999999993</v>
      </c>
      <c r="M318" t="s">
        <v>39</v>
      </c>
      <c r="N318">
        <v>34.6</v>
      </c>
      <c r="O318">
        <v>35.799999999999997</v>
      </c>
      <c r="P318">
        <v>35.799999999999997</v>
      </c>
      <c r="Q318">
        <v>1010.4</v>
      </c>
      <c r="R318">
        <v>0</v>
      </c>
    </row>
    <row r="319" spans="1:18" x14ac:dyDescent="0.35">
      <c r="A319" s="24">
        <f t="shared" si="4"/>
        <v>42056.583333333336</v>
      </c>
      <c r="B319" s="2">
        <v>42056</v>
      </c>
      <c r="C319" s="25">
        <v>0.58333333333333337</v>
      </c>
      <c r="D319">
        <v>36.1</v>
      </c>
      <c r="E319">
        <v>36.1</v>
      </c>
      <c r="F319">
        <v>34.200000000000003</v>
      </c>
      <c r="G319">
        <v>34</v>
      </c>
      <c r="H319">
        <v>17.8</v>
      </c>
      <c r="I319">
        <v>1.6</v>
      </c>
      <c r="J319" t="s">
        <v>38</v>
      </c>
      <c r="K319">
        <v>0.8</v>
      </c>
      <c r="L319">
        <v>9.6999999999999993</v>
      </c>
      <c r="M319" t="s">
        <v>28</v>
      </c>
      <c r="N319">
        <v>36.1</v>
      </c>
      <c r="O319">
        <v>37.700000000000003</v>
      </c>
      <c r="P319">
        <v>37.700000000000003</v>
      </c>
      <c r="Q319">
        <v>1009.9</v>
      </c>
      <c r="R319">
        <v>0</v>
      </c>
    </row>
    <row r="320" spans="1:18" x14ac:dyDescent="0.35">
      <c r="A320" s="24">
        <f t="shared" si="4"/>
        <v>42056.604166666664</v>
      </c>
      <c r="B320" s="2">
        <v>42056</v>
      </c>
      <c r="C320" s="25">
        <v>0.60416666666666663</v>
      </c>
      <c r="D320">
        <v>35.6</v>
      </c>
      <c r="E320">
        <v>36.5</v>
      </c>
      <c r="F320">
        <v>35.4</v>
      </c>
      <c r="G320">
        <v>33</v>
      </c>
      <c r="H320">
        <v>16.899999999999999</v>
      </c>
      <c r="I320">
        <v>3.2</v>
      </c>
      <c r="J320" t="s">
        <v>26</v>
      </c>
      <c r="K320">
        <v>1.61</v>
      </c>
      <c r="L320">
        <v>11.3</v>
      </c>
      <c r="M320" t="s">
        <v>36</v>
      </c>
      <c r="N320">
        <v>35.6</v>
      </c>
      <c r="O320">
        <v>36.700000000000003</v>
      </c>
      <c r="P320">
        <v>36.700000000000003</v>
      </c>
      <c r="Q320">
        <v>1009.4</v>
      </c>
      <c r="R320">
        <v>0</v>
      </c>
    </row>
    <row r="321" spans="1:18" x14ac:dyDescent="0.35">
      <c r="A321" s="24">
        <f t="shared" si="4"/>
        <v>42056.625</v>
      </c>
      <c r="B321" s="2">
        <v>42056</v>
      </c>
      <c r="C321" s="25">
        <v>0.625</v>
      </c>
      <c r="D321">
        <v>36.700000000000003</v>
      </c>
      <c r="E321">
        <v>36.700000000000003</v>
      </c>
      <c r="F321">
        <v>35.200000000000003</v>
      </c>
      <c r="G321">
        <v>30</v>
      </c>
      <c r="H321">
        <v>16.3</v>
      </c>
      <c r="I321">
        <v>3.2</v>
      </c>
      <c r="J321" t="s">
        <v>34</v>
      </c>
      <c r="K321">
        <v>1.61</v>
      </c>
      <c r="L321">
        <v>9.6999999999999993</v>
      </c>
      <c r="M321" t="s">
        <v>36</v>
      </c>
      <c r="N321">
        <v>36.700000000000003</v>
      </c>
      <c r="O321">
        <v>37.5</v>
      </c>
      <c r="P321">
        <v>37.5</v>
      </c>
      <c r="Q321">
        <v>1008.9</v>
      </c>
      <c r="R321">
        <v>0</v>
      </c>
    </row>
    <row r="322" spans="1:18" x14ac:dyDescent="0.35">
      <c r="A322" s="24">
        <f t="shared" si="4"/>
        <v>42056.645833333336</v>
      </c>
      <c r="B322" s="2">
        <v>42056</v>
      </c>
      <c r="C322" s="25">
        <v>0.64583333333333337</v>
      </c>
      <c r="D322">
        <v>36.700000000000003</v>
      </c>
      <c r="E322">
        <v>37</v>
      </c>
      <c r="F322">
        <v>36.4</v>
      </c>
      <c r="G322">
        <v>29</v>
      </c>
      <c r="H322">
        <v>15.7</v>
      </c>
      <c r="I322">
        <v>3.2</v>
      </c>
      <c r="J322" t="s">
        <v>36</v>
      </c>
      <c r="K322">
        <v>1.61</v>
      </c>
      <c r="L322">
        <v>9.6999999999999993</v>
      </c>
      <c r="M322" t="s">
        <v>36</v>
      </c>
      <c r="N322">
        <v>36.700000000000003</v>
      </c>
      <c r="O322">
        <v>37.299999999999997</v>
      </c>
      <c r="P322">
        <v>37.299999999999997</v>
      </c>
      <c r="Q322">
        <v>1008.6</v>
      </c>
      <c r="R322">
        <v>0</v>
      </c>
    </row>
    <row r="323" spans="1:18" x14ac:dyDescent="0.35">
      <c r="A323" s="24">
        <f t="shared" si="4"/>
        <v>42056.666666666664</v>
      </c>
      <c r="B323" s="2">
        <v>42056</v>
      </c>
      <c r="C323" s="25">
        <v>0.66666666666666663</v>
      </c>
      <c r="D323">
        <v>37.200000000000003</v>
      </c>
      <c r="E323">
        <v>37.200000000000003</v>
      </c>
      <c r="F323">
        <v>36.700000000000003</v>
      </c>
      <c r="G323">
        <v>29</v>
      </c>
      <c r="H323">
        <v>16.2</v>
      </c>
      <c r="I323">
        <v>3.2</v>
      </c>
      <c r="J323" t="s">
        <v>28</v>
      </c>
      <c r="K323">
        <v>1.61</v>
      </c>
      <c r="L323">
        <v>12.9</v>
      </c>
      <c r="M323" t="s">
        <v>34</v>
      </c>
      <c r="N323">
        <v>37.200000000000003</v>
      </c>
      <c r="O323">
        <v>38.1</v>
      </c>
      <c r="P323">
        <v>38.1</v>
      </c>
      <c r="Q323">
        <v>1008.3</v>
      </c>
      <c r="R323">
        <v>0</v>
      </c>
    </row>
    <row r="324" spans="1:18" x14ac:dyDescent="0.35">
      <c r="A324" s="24">
        <f t="shared" ref="A324:A338" si="5">B324+C324</f>
        <v>42056.6875</v>
      </c>
      <c r="B324" s="2">
        <v>42056</v>
      </c>
      <c r="C324" s="25">
        <v>0.6875</v>
      </c>
      <c r="D324">
        <v>37.299999999999997</v>
      </c>
      <c r="E324">
        <v>37.299999999999997</v>
      </c>
      <c r="F324">
        <v>36.799999999999997</v>
      </c>
      <c r="G324">
        <v>27</v>
      </c>
      <c r="H324">
        <v>15.1</v>
      </c>
      <c r="I324">
        <v>3.2</v>
      </c>
      <c r="J324" t="s">
        <v>38</v>
      </c>
      <c r="K324">
        <v>1.61</v>
      </c>
      <c r="L324">
        <v>12.9</v>
      </c>
      <c r="M324" t="s">
        <v>31</v>
      </c>
      <c r="N324">
        <v>37.299999999999997</v>
      </c>
      <c r="O324">
        <v>37.799999999999997</v>
      </c>
      <c r="P324">
        <v>37.799999999999997</v>
      </c>
      <c r="Q324">
        <v>1008</v>
      </c>
      <c r="R324">
        <v>0</v>
      </c>
    </row>
    <row r="325" spans="1:18" x14ac:dyDescent="0.35">
      <c r="A325" s="24">
        <f t="shared" si="5"/>
        <v>42056.708333333336</v>
      </c>
      <c r="B325" s="2">
        <v>42056</v>
      </c>
      <c r="C325" s="25">
        <v>0.70833333333333337</v>
      </c>
      <c r="D325">
        <v>37.4</v>
      </c>
      <c r="E325">
        <v>38.299999999999997</v>
      </c>
      <c r="F325">
        <v>37.299999999999997</v>
      </c>
      <c r="G325">
        <v>23</v>
      </c>
      <c r="H325">
        <v>12.8</v>
      </c>
      <c r="I325">
        <v>1.6</v>
      </c>
      <c r="J325" t="s">
        <v>28</v>
      </c>
      <c r="K325">
        <v>0.8</v>
      </c>
      <c r="L325">
        <v>9.6999999999999993</v>
      </c>
      <c r="M325" t="s">
        <v>31</v>
      </c>
      <c r="N325">
        <v>37.4</v>
      </c>
      <c r="O325">
        <v>37.1</v>
      </c>
      <c r="P325">
        <v>37.1</v>
      </c>
      <c r="Q325">
        <v>1008.2</v>
      </c>
      <c r="R325">
        <v>0</v>
      </c>
    </row>
    <row r="326" spans="1:18" x14ac:dyDescent="0.35">
      <c r="A326" s="24">
        <f t="shared" si="5"/>
        <v>42056.729166666664</v>
      </c>
      <c r="B326" s="2">
        <v>42056</v>
      </c>
      <c r="C326" s="25">
        <v>0.72916666666666663</v>
      </c>
      <c r="D326">
        <v>36.799999999999997</v>
      </c>
      <c r="E326">
        <v>37.4</v>
      </c>
      <c r="F326">
        <v>36.700000000000003</v>
      </c>
      <c r="G326">
        <v>24</v>
      </c>
      <c r="H326">
        <v>13</v>
      </c>
      <c r="I326">
        <v>1.6</v>
      </c>
      <c r="J326" t="s">
        <v>31</v>
      </c>
      <c r="K326">
        <v>0.8</v>
      </c>
      <c r="L326">
        <v>9.6999999999999993</v>
      </c>
      <c r="M326" t="s">
        <v>30</v>
      </c>
      <c r="N326">
        <v>36.799999999999997</v>
      </c>
      <c r="O326">
        <v>36.5</v>
      </c>
      <c r="P326">
        <v>36.5</v>
      </c>
      <c r="Q326">
        <v>1008.3</v>
      </c>
      <c r="R326">
        <v>0</v>
      </c>
    </row>
    <row r="327" spans="1:18" x14ac:dyDescent="0.35">
      <c r="A327" s="24">
        <f t="shared" si="5"/>
        <v>42056.75</v>
      </c>
      <c r="B327" s="2">
        <v>42056</v>
      </c>
      <c r="C327" s="25">
        <v>0.75</v>
      </c>
      <c r="D327">
        <v>36.6</v>
      </c>
      <c r="E327">
        <v>37.4</v>
      </c>
      <c r="F327">
        <v>36.6</v>
      </c>
      <c r="G327">
        <v>25</v>
      </c>
      <c r="H327">
        <v>13.4</v>
      </c>
      <c r="I327">
        <v>0</v>
      </c>
      <c r="J327" t="s">
        <v>26</v>
      </c>
      <c r="K327">
        <v>0</v>
      </c>
      <c r="L327">
        <v>4.8</v>
      </c>
      <c r="M327" t="s">
        <v>32</v>
      </c>
      <c r="N327">
        <v>36.6</v>
      </c>
      <c r="O327">
        <v>36.5</v>
      </c>
      <c r="P327">
        <v>36.5</v>
      </c>
      <c r="Q327">
        <v>1008.6</v>
      </c>
      <c r="R327">
        <v>0</v>
      </c>
    </row>
    <row r="328" spans="1:18" x14ac:dyDescent="0.35">
      <c r="A328" s="24">
        <f t="shared" si="5"/>
        <v>42056.770833333336</v>
      </c>
      <c r="B328" s="2">
        <v>42056</v>
      </c>
      <c r="C328" s="25">
        <v>0.77083333333333337</v>
      </c>
      <c r="D328">
        <v>34.1</v>
      </c>
      <c r="E328">
        <v>36.6</v>
      </c>
      <c r="F328">
        <v>34.1</v>
      </c>
      <c r="G328">
        <v>28</v>
      </c>
      <c r="H328">
        <v>13</v>
      </c>
      <c r="I328">
        <v>0</v>
      </c>
      <c r="J328" t="s">
        <v>26</v>
      </c>
      <c r="K328">
        <v>0</v>
      </c>
      <c r="L328">
        <v>6.4</v>
      </c>
      <c r="M328" t="s">
        <v>26</v>
      </c>
      <c r="N328">
        <v>34.1</v>
      </c>
      <c r="O328">
        <v>33.6</v>
      </c>
      <c r="P328">
        <v>33.6</v>
      </c>
      <c r="Q328">
        <v>1008.7</v>
      </c>
      <c r="R328">
        <v>0</v>
      </c>
    </row>
    <row r="329" spans="1:18" x14ac:dyDescent="0.35">
      <c r="A329" s="24">
        <f t="shared" si="5"/>
        <v>42056.791666666664</v>
      </c>
      <c r="B329" s="2">
        <v>42056</v>
      </c>
      <c r="C329" s="25">
        <v>0.79166666666666663</v>
      </c>
      <c r="D329">
        <v>31.8</v>
      </c>
      <c r="E329">
        <v>34.1</v>
      </c>
      <c r="F329">
        <v>31.8</v>
      </c>
      <c r="G329">
        <v>33</v>
      </c>
      <c r="H329">
        <v>13.6</v>
      </c>
      <c r="I329">
        <v>0</v>
      </c>
      <c r="J329" t="s">
        <v>26</v>
      </c>
      <c r="K329">
        <v>0</v>
      </c>
      <c r="L329">
        <v>4.8</v>
      </c>
      <c r="M329" t="s">
        <v>24</v>
      </c>
      <c r="N329">
        <v>31.8</v>
      </c>
      <c r="O329">
        <v>31.3</v>
      </c>
      <c r="P329">
        <v>31.3</v>
      </c>
      <c r="Q329">
        <v>1009.1</v>
      </c>
      <c r="R329">
        <v>0</v>
      </c>
    </row>
    <row r="330" spans="1:18" x14ac:dyDescent="0.35">
      <c r="A330" s="24">
        <f t="shared" si="5"/>
        <v>42056.8125</v>
      </c>
      <c r="B330" s="2">
        <v>42056</v>
      </c>
      <c r="C330" s="25">
        <v>0.8125</v>
      </c>
      <c r="D330">
        <v>30.9</v>
      </c>
      <c r="E330">
        <v>31.8</v>
      </c>
      <c r="F330">
        <v>30.9</v>
      </c>
      <c r="G330">
        <v>35</v>
      </c>
      <c r="H330">
        <v>13.6</v>
      </c>
      <c r="I330">
        <v>1.6</v>
      </c>
      <c r="J330" t="s">
        <v>26</v>
      </c>
      <c r="K330">
        <v>0.8</v>
      </c>
      <c r="L330">
        <v>11.3</v>
      </c>
      <c r="M330" t="s">
        <v>26</v>
      </c>
      <c r="N330">
        <v>30.9</v>
      </c>
      <c r="O330">
        <v>30.3</v>
      </c>
      <c r="P330">
        <v>30.3</v>
      </c>
      <c r="Q330">
        <v>1009.5</v>
      </c>
      <c r="R330">
        <v>0</v>
      </c>
    </row>
    <row r="331" spans="1:18" x14ac:dyDescent="0.35">
      <c r="A331" s="24">
        <f t="shared" si="5"/>
        <v>42056.833333333336</v>
      </c>
      <c r="B331" s="2">
        <v>42056</v>
      </c>
      <c r="C331" s="25">
        <v>0.83333333333333337</v>
      </c>
      <c r="D331">
        <v>30.2</v>
      </c>
      <c r="E331">
        <v>30.9</v>
      </c>
      <c r="F331">
        <v>30.2</v>
      </c>
      <c r="G331">
        <v>34</v>
      </c>
      <c r="H331">
        <v>12.6</v>
      </c>
      <c r="I331">
        <v>3.2</v>
      </c>
      <c r="J331" t="s">
        <v>26</v>
      </c>
      <c r="K331">
        <v>1.61</v>
      </c>
      <c r="L331">
        <v>12.9</v>
      </c>
      <c r="M331" t="s">
        <v>26</v>
      </c>
      <c r="N331">
        <v>30.2</v>
      </c>
      <c r="O331">
        <v>29.7</v>
      </c>
      <c r="P331">
        <v>29.7</v>
      </c>
      <c r="Q331">
        <v>1009.9</v>
      </c>
      <c r="R331">
        <v>0</v>
      </c>
    </row>
    <row r="332" spans="1:18" x14ac:dyDescent="0.35">
      <c r="A332" s="24">
        <f t="shared" si="5"/>
        <v>42056.854166666664</v>
      </c>
      <c r="B332" s="2">
        <v>42056</v>
      </c>
      <c r="C332" s="25">
        <v>0.85416666666666663</v>
      </c>
      <c r="D332">
        <v>29.2</v>
      </c>
      <c r="E332">
        <v>30.2</v>
      </c>
      <c r="F332">
        <v>29.2</v>
      </c>
      <c r="G332">
        <v>35</v>
      </c>
      <c r="H332">
        <v>12.2</v>
      </c>
      <c r="I332">
        <v>1.6</v>
      </c>
      <c r="J332" t="s">
        <v>26</v>
      </c>
      <c r="K332">
        <v>0.8</v>
      </c>
      <c r="L332">
        <v>9.6999999999999993</v>
      </c>
      <c r="M332" t="s">
        <v>26</v>
      </c>
      <c r="N332">
        <v>29.2</v>
      </c>
      <c r="O332">
        <v>28.8</v>
      </c>
      <c r="P332">
        <v>28.8</v>
      </c>
      <c r="Q332">
        <v>1010.3</v>
      </c>
      <c r="R332">
        <v>0</v>
      </c>
    </row>
    <row r="333" spans="1:18" x14ac:dyDescent="0.35">
      <c r="A333" s="24">
        <f t="shared" si="5"/>
        <v>42056.875</v>
      </c>
      <c r="B333" s="2">
        <v>42056</v>
      </c>
      <c r="C333" s="25">
        <v>0.875</v>
      </c>
      <c r="D333">
        <v>28.6</v>
      </c>
      <c r="E333">
        <v>29.2</v>
      </c>
      <c r="F333">
        <v>28.6</v>
      </c>
      <c r="G333">
        <v>43</v>
      </c>
      <c r="H333">
        <v>14.8</v>
      </c>
      <c r="I333">
        <v>1.6</v>
      </c>
      <c r="J333" t="s">
        <v>26</v>
      </c>
      <c r="K333">
        <v>0.8</v>
      </c>
      <c r="L333">
        <v>9.6999999999999993</v>
      </c>
      <c r="M333" t="s">
        <v>33</v>
      </c>
      <c r="N333">
        <v>28.6</v>
      </c>
      <c r="O333">
        <v>28.9</v>
      </c>
      <c r="P333">
        <v>28.9</v>
      </c>
      <c r="Q333">
        <v>1011</v>
      </c>
      <c r="R333">
        <v>0</v>
      </c>
    </row>
    <row r="334" spans="1:18" x14ac:dyDescent="0.35">
      <c r="A334" s="24">
        <f t="shared" si="5"/>
        <v>42056.895833333336</v>
      </c>
      <c r="B334" s="2">
        <v>42056</v>
      </c>
      <c r="C334" s="25">
        <v>0.89583333333333337</v>
      </c>
      <c r="D334">
        <v>28</v>
      </c>
      <c r="E334">
        <v>28.6</v>
      </c>
      <c r="F334">
        <v>28</v>
      </c>
      <c r="G334">
        <v>49</v>
      </c>
      <c r="H334">
        <v>16.3</v>
      </c>
      <c r="I334">
        <v>3.2</v>
      </c>
      <c r="J334" t="s">
        <v>26</v>
      </c>
      <c r="K334">
        <v>1.61</v>
      </c>
      <c r="L334">
        <v>14.5</v>
      </c>
      <c r="M334" t="s">
        <v>33</v>
      </c>
      <c r="N334">
        <v>28</v>
      </c>
      <c r="O334">
        <v>28.4</v>
      </c>
      <c r="P334">
        <v>28.4</v>
      </c>
      <c r="Q334">
        <v>1011.3</v>
      </c>
      <c r="R334">
        <v>0</v>
      </c>
    </row>
    <row r="335" spans="1:18" x14ac:dyDescent="0.35">
      <c r="A335" s="24">
        <f t="shared" si="5"/>
        <v>42056.916666666664</v>
      </c>
      <c r="B335" s="2">
        <v>42056</v>
      </c>
      <c r="C335" s="25">
        <v>0.91666666666666663</v>
      </c>
      <c r="D335">
        <v>27.2</v>
      </c>
      <c r="E335">
        <v>28</v>
      </c>
      <c r="F335">
        <v>27.2</v>
      </c>
      <c r="G335">
        <v>53</v>
      </c>
      <c r="H335">
        <v>16.8</v>
      </c>
      <c r="I335">
        <v>1.6</v>
      </c>
      <c r="J335" t="s">
        <v>26</v>
      </c>
      <c r="K335">
        <v>0.8</v>
      </c>
      <c r="L335">
        <v>9.6999999999999993</v>
      </c>
      <c r="M335" t="s">
        <v>26</v>
      </c>
      <c r="N335">
        <v>27.2</v>
      </c>
      <c r="O335">
        <v>27.5</v>
      </c>
      <c r="P335">
        <v>27.5</v>
      </c>
      <c r="Q335">
        <v>1011.7</v>
      </c>
      <c r="R335">
        <v>0</v>
      </c>
    </row>
    <row r="336" spans="1:18" x14ac:dyDescent="0.35">
      <c r="A336" s="24">
        <f t="shared" si="5"/>
        <v>42056.9375</v>
      </c>
      <c r="B336" s="2">
        <v>42056</v>
      </c>
      <c r="C336" s="25">
        <v>0.9375</v>
      </c>
      <c r="D336">
        <v>26.4</v>
      </c>
      <c r="E336">
        <v>27.2</v>
      </c>
      <c r="F336">
        <v>26.4</v>
      </c>
      <c r="G336">
        <v>56</v>
      </c>
      <c r="H336">
        <v>17</v>
      </c>
      <c r="I336">
        <v>0</v>
      </c>
      <c r="J336" t="s">
        <v>26</v>
      </c>
      <c r="K336">
        <v>0</v>
      </c>
      <c r="L336">
        <v>8</v>
      </c>
      <c r="M336" t="s">
        <v>33</v>
      </c>
      <c r="N336">
        <v>26.4</v>
      </c>
      <c r="O336">
        <v>26.9</v>
      </c>
      <c r="P336">
        <v>26.9</v>
      </c>
      <c r="Q336">
        <v>1011.8</v>
      </c>
      <c r="R336">
        <v>0</v>
      </c>
    </row>
    <row r="337" spans="1:18" x14ac:dyDescent="0.35">
      <c r="A337" s="24">
        <f t="shared" si="5"/>
        <v>42056.958333333336</v>
      </c>
      <c r="B337" s="2">
        <v>42056</v>
      </c>
      <c r="C337" s="25">
        <v>0.95833333333333337</v>
      </c>
      <c r="D337">
        <v>25.5</v>
      </c>
      <c r="E337">
        <v>26.4</v>
      </c>
      <c r="F337">
        <v>25.5</v>
      </c>
      <c r="G337">
        <v>59</v>
      </c>
      <c r="H337">
        <v>16.899999999999999</v>
      </c>
      <c r="I337">
        <v>0</v>
      </c>
      <c r="J337" t="s">
        <v>26</v>
      </c>
      <c r="K337">
        <v>0</v>
      </c>
      <c r="L337">
        <v>3.2</v>
      </c>
      <c r="M337" t="s">
        <v>26</v>
      </c>
      <c r="N337">
        <v>25.5</v>
      </c>
      <c r="O337">
        <v>25.9</v>
      </c>
      <c r="P337">
        <v>25.9</v>
      </c>
      <c r="Q337">
        <v>1012.3</v>
      </c>
      <c r="R337">
        <v>0</v>
      </c>
    </row>
    <row r="338" spans="1:18" x14ac:dyDescent="0.35">
      <c r="A338" s="24">
        <f t="shared" si="5"/>
        <v>42056.979166666664</v>
      </c>
      <c r="B338" s="2">
        <v>42056</v>
      </c>
      <c r="C338" s="25">
        <v>0.97916666666666663</v>
      </c>
      <c r="D338">
        <v>24.2</v>
      </c>
      <c r="E338">
        <v>25.5</v>
      </c>
      <c r="F338">
        <v>24.2</v>
      </c>
      <c r="G338">
        <v>64</v>
      </c>
      <c r="H338">
        <v>16.899999999999999</v>
      </c>
      <c r="I338">
        <v>0</v>
      </c>
      <c r="J338" t="s">
        <v>40</v>
      </c>
      <c r="K338">
        <v>0</v>
      </c>
      <c r="L338">
        <v>0</v>
      </c>
      <c r="M338" t="s">
        <v>40</v>
      </c>
      <c r="N338">
        <v>24.2</v>
      </c>
      <c r="O338">
        <v>24.8</v>
      </c>
      <c r="P338">
        <v>24.8</v>
      </c>
      <c r="Q338">
        <v>1012.6</v>
      </c>
      <c r="R338">
        <v>0</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2"/>
  <sheetViews>
    <sheetView zoomScale="120" zoomScaleNormal="120" workbookViewId="0">
      <pane ySplit="3" topLeftCell="A4" activePane="bottomLeft" state="frozen"/>
      <selection pane="bottomLeft" activeCell="G3" sqref="G3"/>
    </sheetView>
  </sheetViews>
  <sheetFormatPr defaultRowHeight="14.5" x14ac:dyDescent="0.35"/>
  <cols>
    <col min="1" max="1" width="29.453125" customWidth="1"/>
    <col min="2" max="2" width="14.1796875" style="3" bestFit="1" customWidth="1"/>
    <col min="3" max="3" width="15.26953125" customWidth="1"/>
    <col min="4" max="4" width="10.54296875" style="1" customWidth="1"/>
    <col min="5" max="5" width="9.90625" style="5" customWidth="1"/>
    <col min="6" max="6" width="8.7265625" style="6"/>
    <col min="7" max="7" width="9.6328125" style="5" customWidth="1"/>
    <col min="8" max="8" width="8.7265625" style="6"/>
    <col min="9" max="9" width="9.90625" style="5" customWidth="1"/>
    <col min="10" max="10" width="8.7265625" style="6"/>
  </cols>
  <sheetData>
    <row r="1" spans="1:10" x14ac:dyDescent="0.35">
      <c r="B1" s="15" t="s">
        <v>143</v>
      </c>
    </row>
    <row r="2" spans="1:10" s="14" customFormat="1" x14ac:dyDescent="0.35">
      <c r="B2" s="15"/>
      <c r="D2" s="16"/>
      <c r="E2" s="52" t="s">
        <v>5</v>
      </c>
      <c r="F2" s="53"/>
      <c r="G2" s="52" t="s">
        <v>6</v>
      </c>
      <c r="H2" s="53"/>
      <c r="I2" s="52" t="s">
        <v>7</v>
      </c>
      <c r="J2" s="53"/>
    </row>
    <row r="3" spans="1:10" s="14" customFormat="1" x14ac:dyDescent="0.35">
      <c r="A3" s="14" t="s">
        <v>0</v>
      </c>
      <c r="B3" s="15" t="s">
        <v>8</v>
      </c>
      <c r="C3" s="14" t="s">
        <v>9</v>
      </c>
      <c r="D3" s="16" t="s">
        <v>2</v>
      </c>
      <c r="E3" s="17" t="s">
        <v>3</v>
      </c>
      <c r="F3" s="18" t="s">
        <v>4</v>
      </c>
      <c r="G3" s="19" t="s">
        <v>3</v>
      </c>
      <c r="H3" s="20" t="s">
        <v>4</v>
      </c>
      <c r="I3" s="21" t="s">
        <v>3</v>
      </c>
      <c r="J3" s="22" t="s">
        <v>4</v>
      </c>
    </row>
    <row r="4" spans="1:10" x14ac:dyDescent="0.35">
      <c r="A4" t="s">
        <v>1</v>
      </c>
      <c r="B4" s="4">
        <v>42058</v>
      </c>
      <c r="C4" s="2">
        <v>42059</v>
      </c>
      <c r="D4" s="1">
        <v>1</v>
      </c>
      <c r="E4" s="7">
        <v>29</v>
      </c>
      <c r="F4" s="8">
        <v>0</v>
      </c>
      <c r="G4" s="9">
        <v>34</v>
      </c>
      <c r="H4" s="10">
        <v>0</v>
      </c>
      <c r="I4" s="11">
        <f>E4-G4</f>
        <v>-5</v>
      </c>
      <c r="J4" s="12">
        <f>F4-H4</f>
        <v>0</v>
      </c>
    </row>
    <row r="5" spans="1:10" x14ac:dyDescent="0.35">
      <c r="A5" t="s">
        <v>1</v>
      </c>
      <c r="B5" s="4">
        <v>42058</v>
      </c>
      <c r="C5" s="2">
        <v>42060</v>
      </c>
      <c r="D5" s="1">
        <v>2</v>
      </c>
      <c r="E5" s="7">
        <v>31</v>
      </c>
      <c r="F5" s="8">
        <v>0</v>
      </c>
      <c r="G5" s="9"/>
      <c r="H5" s="10"/>
      <c r="I5" s="11"/>
      <c r="J5" s="12"/>
    </row>
    <row r="6" spans="1:10" x14ac:dyDescent="0.35">
      <c r="A6" t="s">
        <v>1</v>
      </c>
      <c r="B6" s="4">
        <v>42058</v>
      </c>
      <c r="C6" s="2">
        <v>42061</v>
      </c>
      <c r="D6" s="1">
        <v>3</v>
      </c>
      <c r="E6" s="7">
        <v>32</v>
      </c>
      <c r="F6" s="8">
        <v>0</v>
      </c>
      <c r="G6" s="9"/>
      <c r="H6" s="10"/>
      <c r="I6" s="11"/>
      <c r="J6" s="12"/>
    </row>
    <row r="7" spans="1:10" x14ac:dyDescent="0.35">
      <c r="A7" t="s">
        <v>1</v>
      </c>
      <c r="B7" s="4">
        <v>42058</v>
      </c>
      <c r="C7" s="2">
        <v>42062</v>
      </c>
      <c r="D7" s="1">
        <v>4</v>
      </c>
      <c r="E7" s="7">
        <v>33</v>
      </c>
      <c r="F7" s="8">
        <v>5</v>
      </c>
      <c r="G7" s="9"/>
      <c r="H7" s="10"/>
      <c r="I7" s="11"/>
      <c r="J7" s="12"/>
    </row>
    <row r="8" spans="1:10" x14ac:dyDescent="0.35">
      <c r="E8" s="7"/>
      <c r="F8" s="8"/>
      <c r="G8" s="9"/>
      <c r="H8" s="10"/>
      <c r="I8" s="11"/>
      <c r="J8" s="12"/>
    </row>
    <row r="9" spans="1:10" x14ac:dyDescent="0.35">
      <c r="A9" t="s">
        <v>144</v>
      </c>
      <c r="B9" s="4">
        <v>42058</v>
      </c>
      <c r="C9" s="2">
        <v>42059</v>
      </c>
      <c r="D9" s="1">
        <v>1</v>
      </c>
      <c r="E9" s="7">
        <v>30</v>
      </c>
      <c r="F9" s="8">
        <v>0</v>
      </c>
      <c r="G9" s="9">
        <v>34</v>
      </c>
      <c r="H9" s="10">
        <v>0</v>
      </c>
      <c r="I9" s="13">
        <f>E9-G9</f>
        <v>-4</v>
      </c>
      <c r="J9" s="12">
        <f>F9-H9</f>
        <v>0</v>
      </c>
    </row>
    <row r="10" spans="1:10" x14ac:dyDescent="0.35">
      <c r="A10" t="s">
        <v>144</v>
      </c>
      <c r="B10" s="4">
        <v>42058</v>
      </c>
      <c r="C10" s="2">
        <v>42060</v>
      </c>
      <c r="D10" s="1">
        <v>2</v>
      </c>
      <c r="E10" s="7">
        <v>28</v>
      </c>
      <c r="F10" s="8">
        <v>0</v>
      </c>
      <c r="G10" s="9"/>
      <c r="H10" s="10"/>
      <c r="I10" s="11"/>
      <c r="J10" s="12"/>
    </row>
    <row r="11" spans="1:10" x14ac:dyDescent="0.35">
      <c r="A11" t="s">
        <v>144</v>
      </c>
      <c r="B11" s="4">
        <v>42058</v>
      </c>
      <c r="C11" s="2">
        <v>42061</v>
      </c>
      <c r="D11" s="1">
        <v>3</v>
      </c>
      <c r="E11" s="7">
        <v>29</v>
      </c>
      <c r="F11" s="8">
        <v>0</v>
      </c>
      <c r="G11" s="9"/>
      <c r="H11" s="10"/>
      <c r="I11" s="11"/>
      <c r="J11" s="12"/>
    </row>
    <row r="12" spans="1:10" x14ac:dyDescent="0.35">
      <c r="A12" t="s">
        <v>144</v>
      </c>
      <c r="B12" s="4">
        <v>42058</v>
      </c>
      <c r="C12" s="2">
        <v>42062</v>
      </c>
      <c r="D12" s="1">
        <v>4</v>
      </c>
      <c r="E12" s="7">
        <v>34</v>
      </c>
      <c r="F12" s="8">
        <v>0</v>
      </c>
      <c r="G12" s="9"/>
      <c r="H12" s="10"/>
      <c r="I12" s="11"/>
      <c r="J12" s="12"/>
    </row>
  </sheetData>
  <mergeCells count="3">
    <mergeCell ref="E2:F2"/>
    <mergeCell ref="G2:H2"/>
    <mergeCell ref="I2:J2"/>
  </mergeCell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tabSelected="1" zoomScale="80" zoomScaleNormal="80" workbookViewId="0">
      <pane xSplit="1" ySplit="3" topLeftCell="B4" activePane="bottomRight" state="frozen"/>
      <selection pane="topRight" activeCell="B1" sqref="B1"/>
      <selection pane="bottomLeft" activeCell="A2" sqref="A2"/>
      <selection pane="bottomRight" activeCell="H52" sqref="H52"/>
    </sheetView>
  </sheetViews>
  <sheetFormatPr defaultRowHeight="14.5" x14ac:dyDescent="0.35"/>
  <sheetData>
    <row r="1" spans="1:14" x14ac:dyDescent="0.35">
      <c r="B1" s="14" t="s">
        <v>145</v>
      </c>
    </row>
    <row r="3" spans="1:14" s="33" customFormat="1" x14ac:dyDescent="0.35">
      <c r="A3" s="32" t="s">
        <v>58</v>
      </c>
      <c r="B3" s="32" t="s">
        <v>17</v>
      </c>
      <c r="C3" s="32" t="s">
        <v>18</v>
      </c>
      <c r="D3" s="32" t="s">
        <v>19</v>
      </c>
      <c r="E3" s="32" t="s">
        <v>20</v>
      </c>
      <c r="F3" s="32" t="s">
        <v>21</v>
      </c>
      <c r="G3" s="32" t="s">
        <v>22</v>
      </c>
      <c r="H3" s="32" t="s">
        <v>11</v>
      </c>
      <c r="I3" s="32" t="s">
        <v>12</v>
      </c>
      <c r="J3" s="32" t="s">
        <v>13</v>
      </c>
      <c r="K3" s="32" t="s">
        <v>14</v>
      </c>
      <c r="L3" s="32" t="s">
        <v>15</v>
      </c>
      <c r="M3" s="98" t="s">
        <v>16</v>
      </c>
      <c r="N3" s="101"/>
    </row>
    <row r="4" spans="1:14" x14ac:dyDescent="0.35">
      <c r="A4" s="27" t="s">
        <v>59</v>
      </c>
      <c r="B4" s="28">
        <v>4.5</v>
      </c>
      <c r="C4" s="28">
        <v>0</v>
      </c>
      <c r="D4" s="28">
        <v>1</v>
      </c>
      <c r="E4" s="28">
        <v>43.8</v>
      </c>
      <c r="F4" s="28">
        <v>93.3</v>
      </c>
      <c r="G4" s="28">
        <v>99.1</v>
      </c>
      <c r="H4" s="28">
        <v>34.799999999999997</v>
      </c>
      <c r="I4" s="28">
        <v>313.7</v>
      </c>
      <c r="J4" s="28">
        <v>14.8</v>
      </c>
      <c r="K4" s="28">
        <v>7.2</v>
      </c>
      <c r="L4" s="28">
        <v>29.9</v>
      </c>
      <c r="M4" s="99">
        <v>6.5</v>
      </c>
      <c r="N4" s="102"/>
    </row>
    <row r="5" spans="1:14" x14ac:dyDescent="0.35">
      <c r="A5" s="27" t="s">
        <v>60</v>
      </c>
      <c r="B5" s="28">
        <v>0</v>
      </c>
      <c r="C5" s="28">
        <v>0</v>
      </c>
      <c r="D5" s="28">
        <v>42.2</v>
      </c>
      <c r="E5" s="28">
        <v>10</v>
      </c>
      <c r="F5" s="28">
        <v>18.7</v>
      </c>
      <c r="G5" s="28">
        <v>123.6</v>
      </c>
      <c r="H5" s="28">
        <v>132.1</v>
      </c>
      <c r="I5" s="28">
        <v>177.2</v>
      </c>
      <c r="J5" s="28">
        <v>52.9</v>
      </c>
      <c r="K5" s="28">
        <v>51</v>
      </c>
      <c r="L5" s="28">
        <v>15.1</v>
      </c>
      <c r="M5" s="99">
        <v>3.3</v>
      </c>
      <c r="N5" s="102"/>
    </row>
    <row r="6" spans="1:14" x14ac:dyDescent="0.35">
      <c r="A6" s="27" t="s">
        <v>61</v>
      </c>
      <c r="B6" s="28">
        <v>16.600000000000001</v>
      </c>
      <c r="C6" s="28">
        <v>6.2</v>
      </c>
      <c r="D6" s="28">
        <v>50.9</v>
      </c>
      <c r="E6" s="28">
        <v>49</v>
      </c>
      <c r="F6" s="28">
        <v>12.1</v>
      </c>
      <c r="G6" s="28">
        <v>54.4</v>
      </c>
      <c r="H6" s="28">
        <v>336</v>
      </c>
      <c r="I6" s="28">
        <v>74.3</v>
      </c>
      <c r="J6" s="28">
        <v>3</v>
      </c>
      <c r="K6" s="28">
        <v>32.1</v>
      </c>
      <c r="L6" s="28">
        <v>2.2999999999999998</v>
      </c>
      <c r="M6" s="99">
        <v>16.899999999999999</v>
      </c>
      <c r="N6" s="102"/>
    </row>
    <row r="7" spans="1:14" x14ac:dyDescent="0.35">
      <c r="A7" s="27" t="s">
        <v>62</v>
      </c>
      <c r="B7" s="28">
        <v>0</v>
      </c>
      <c r="C7" s="28">
        <v>0</v>
      </c>
      <c r="D7" s="28">
        <v>23.2</v>
      </c>
      <c r="E7" s="28">
        <v>13.5</v>
      </c>
      <c r="F7" s="28">
        <v>59.1</v>
      </c>
      <c r="G7" s="28">
        <v>135.4</v>
      </c>
      <c r="H7" s="28">
        <v>127.8</v>
      </c>
      <c r="I7" s="28">
        <v>112.7</v>
      </c>
      <c r="J7" s="28">
        <v>47.2</v>
      </c>
      <c r="K7" s="28">
        <v>8.1</v>
      </c>
      <c r="L7" s="28">
        <v>3.8</v>
      </c>
      <c r="M7" s="99">
        <v>0.8</v>
      </c>
      <c r="N7" s="102"/>
    </row>
    <row r="8" spans="1:14" x14ac:dyDescent="0.35">
      <c r="A8" s="27" t="s">
        <v>63</v>
      </c>
      <c r="B8" s="28">
        <v>24.7</v>
      </c>
      <c r="C8" s="28">
        <v>0.7</v>
      </c>
      <c r="D8" s="28">
        <v>21.6</v>
      </c>
      <c r="E8" s="28">
        <v>28.8</v>
      </c>
      <c r="F8" s="28">
        <v>67.099999999999994</v>
      </c>
      <c r="G8" s="28">
        <v>63.7</v>
      </c>
      <c r="H8" s="29">
        <v>20</v>
      </c>
      <c r="I8" s="29">
        <v>119</v>
      </c>
      <c r="J8" s="29">
        <v>24</v>
      </c>
      <c r="K8" s="29">
        <v>68</v>
      </c>
      <c r="L8" s="29">
        <v>24</v>
      </c>
      <c r="M8" s="100">
        <v>1</v>
      </c>
      <c r="N8" s="102"/>
    </row>
    <row r="9" spans="1:14" x14ac:dyDescent="0.35">
      <c r="A9" s="27" t="s">
        <v>64</v>
      </c>
      <c r="B9" s="28">
        <v>12</v>
      </c>
      <c r="C9" s="28">
        <v>2</v>
      </c>
      <c r="D9" s="28">
        <v>3</v>
      </c>
      <c r="E9" s="28">
        <v>8</v>
      </c>
      <c r="F9" s="28">
        <v>135</v>
      </c>
      <c r="G9" s="28">
        <v>105</v>
      </c>
      <c r="H9" s="29">
        <v>37</v>
      </c>
      <c r="I9" s="28">
        <v>125</v>
      </c>
      <c r="J9" s="28">
        <v>91</v>
      </c>
      <c r="K9" s="28">
        <v>55</v>
      </c>
      <c r="L9" s="28">
        <v>5</v>
      </c>
      <c r="M9" s="99">
        <v>34</v>
      </c>
      <c r="N9" s="102"/>
    </row>
    <row r="10" spans="1:14" x14ac:dyDescent="0.35">
      <c r="A10" s="27" t="s">
        <v>65</v>
      </c>
      <c r="B10" s="28">
        <v>5</v>
      </c>
      <c r="C10" s="28">
        <v>6</v>
      </c>
      <c r="D10" s="28">
        <v>26</v>
      </c>
      <c r="E10" s="28">
        <v>9</v>
      </c>
      <c r="F10" s="28">
        <v>34</v>
      </c>
      <c r="G10" s="28">
        <v>65</v>
      </c>
      <c r="H10" s="28">
        <v>85</v>
      </c>
      <c r="I10" s="28">
        <v>32</v>
      </c>
      <c r="J10" s="28">
        <v>63</v>
      </c>
      <c r="K10" s="28">
        <v>58</v>
      </c>
      <c r="L10" s="28">
        <v>4</v>
      </c>
      <c r="M10" s="99">
        <v>2</v>
      </c>
      <c r="N10" s="102"/>
    </row>
    <row r="11" spans="1:14" x14ac:dyDescent="0.35">
      <c r="A11" s="27" t="s">
        <v>66</v>
      </c>
      <c r="B11" s="28">
        <v>0</v>
      </c>
      <c r="C11" s="28">
        <v>14</v>
      </c>
      <c r="D11" s="28">
        <v>1</v>
      </c>
      <c r="E11" s="28">
        <v>32</v>
      </c>
      <c r="F11" s="28">
        <v>116</v>
      </c>
      <c r="G11" s="28">
        <v>71</v>
      </c>
      <c r="H11" s="28">
        <v>24</v>
      </c>
      <c r="I11" s="28">
        <v>13</v>
      </c>
      <c r="J11" s="28">
        <v>28</v>
      </c>
      <c r="K11" s="28">
        <v>26</v>
      </c>
      <c r="L11" s="28">
        <v>12</v>
      </c>
      <c r="M11" s="99">
        <v>51</v>
      </c>
      <c r="N11" s="102"/>
    </row>
    <row r="12" spans="1:14" x14ac:dyDescent="0.35">
      <c r="A12" s="27" t="s">
        <v>67</v>
      </c>
      <c r="B12" s="28">
        <v>25</v>
      </c>
      <c r="C12" s="28">
        <v>0</v>
      </c>
      <c r="D12" s="28">
        <v>2</v>
      </c>
      <c r="E12" s="28">
        <v>5</v>
      </c>
      <c r="F12" s="28">
        <v>11</v>
      </c>
      <c r="G12" s="28">
        <v>114</v>
      </c>
      <c r="H12" s="28">
        <v>126</v>
      </c>
      <c r="I12" s="28">
        <v>60</v>
      </c>
      <c r="J12" s="28">
        <v>34</v>
      </c>
      <c r="K12" s="28">
        <v>61</v>
      </c>
      <c r="L12" s="28">
        <v>9</v>
      </c>
      <c r="M12" s="99">
        <v>0</v>
      </c>
      <c r="N12" s="102"/>
    </row>
    <row r="13" spans="1:14" x14ac:dyDescent="0.35">
      <c r="A13" s="27" t="s">
        <v>68</v>
      </c>
      <c r="B13" s="28">
        <v>3</v>
      </c>
      <c r="C13" s="28">
        <v>1</v>
      </c>
      <c r="D13" s="28">
        <v>6</v>
      </c>
      <c r="E13" s="28">
        <v>70</v>
      </c>
      <c r="F13" s="28">
        <v>92</v>
      </c>
      <c r="G13" s="28">
        <v>164</v>
      </c>
      <c r="H13" s="28">
        <v>43</v>
      </c>
      <c r="I13" s="28">
        <v>39</v>
      </c>
      <c r="J13" s="28">
        <v>19</v>
      </c>
      <c r="K13" s="28">
        <v>12</v>
      </c>
      <c r="L13" s="28">
        <v>0</v>
      </c>
      <c r="M13" s="99">
        <v>1</v>
      </c>
      <c r="N13" s="102"/>
    </row>
    <row r="14" spans="1:14" x14ac:dyDescent="0.35">
      <c r="A14" s="27" t="s">
        <v>69</v>
      </c>
      <c r="B14" s="28">
        <v>0</v>
      </c>
      <c r="C14" s="28">
        <v>4</v>
      </c>
      <c r="D14" s="28">
        <v>37</v>
      </c>
      <c r="E14" s="28">
        <v>10</v>
      </c>
      <c r="F14" s="28">
        <v>30</v>
      </c>
      <c r="G14" s="28">
        <v>37</v>
      </c>
      <c r="H14" s="28">
        <v>153</v>
      </c>
      <c r="I14" s="28">
        <v>114</v>
      </c>
      <c r="J14" s="28">
        <v>2</v>
      </c>
      <c r="K14" s="28">
        <v>29</v>
      </c>
      <c r="L14" s="28">
        <v>6</v>
      </c>
      <c r="M14" s="99">
        <v>11</v>
      </c>
      <c r="N14" s="102"/>
    </row>
    <row r="15" spans="1:14" x14ac:dyDescent="0.35">
      <c r="A15" s="27" t="s">
        <v>70</v>
      </c>
      <c r="B15" s="28">
        <v>0</v>
      </c>
      <c r="C15" s="28">
        <v>20</v>
      </c>
      <c r="D15" s="28">
        <v>5</v>
      </c>
      <c r="E15" s="28">
        <v>46</v>
      </c>
      <c r="F15" s="28">
        <v>17</v>
      </c>
      <c r="G15" s="28">
        <v>64</v>
      </c>
      <c r="H15" s="28">
        <v>72</v>
      </c>
      <c r="I15" s="28">
        <v>224</v>
      </c>
      <c r="J15" s="28">
        <v>38</v>
      </c>
      <c r="K15" s="28">
        <v>91</v>
      </c>
      <c r="L15" s="28">
        <v>0</v>
      </c>
      <c r="M15" s="99">
        <v>5</v>
      </c>
      <c r="N15" s="102"/>
    </row>
    <row r="16" spans="1:14" x14ac:dyDescent="0.35">
      <c r="A16" s="27" t="s">
        <v>71</v>
      </c>
      <c r="B16" s="28">
        <v>18</v>
      </c>
      <c r="C16" s="28">
        <v>3</v>
      </c>
      <c r="D16" s="28">
        <v>0</v>
      </c>
      <c r="E16" s="28">
        <v>30</v>
      </c>
      <c r="F16" s="28">
        <v>63</v>
      </c>
      <c r="G16" s="28">
        <v>18</v>
      </c>
      <c r="H16" s="28">
        <v>25</v>
      </c>
      <c r="I16" s="28">
        <v>64</v>
      </c>
      <c r="J16" s="28">
        <v>8</v>
      </c>
      <c r="K16" s="28">
        <v>48</v>
      </c>
      <c r="L16" s="28">
        <v>15</v>
      </c>
      <c r="M16" s="99">
        <v>12</v>
      </c>
      <c r="N16" s="102"/>
    </row>
    <row r="17" spans="1:14" x14ac:dyDescent="0.35">
      <c r="A17" s="27" t="s">
        <v>72</v>
      </c>
      <c r="B17" s="28">
        <v>4</v>
      </c>
      <c r="C17" s="28">
        <v>1</v>
      </c>
      <c r="D17" s="28">
        <v>0</v>
      </c>
      <c r="E17" s="28">
        <v>37</v>
      </c>
      <c r="F17" s="28">
        <v>78</v>
      </c>
      <c r="G17" s="28">
        <v>164</v>
      </c>
      <c r="H17" s="28">
        <v>46</v>
      </c>
      <c r="I17" s="28">
        <v>85</v>
      </c>
      <c r="J17" s="28">
        <v>128</v>
      </c>
      <c r="K17" s="28">
        <v>10</v>
      </c>
      <c r="L17" s="28">
        <v>3</v>
      </c>
      <c r="M17" s="99">
        <v>1</v>
      </c>
      <c r="N17" s="102"/>
    </row>
    <row r="18" spans="1:14" x14ac:dyDescent="0.35">
      <c r="A18" s="27" t="s">
        <v>73</v>
      </c>
      <c r="B18" s="28">
        <v>0</v>
      </c>
      <c r="C18" s="28">
        <v>1</v>
      </c>
      <c r="D18" s="28">
        <v>24</v>
      </c>
      <c r="E18" s="28">
        <v>121</v>
      </c>
      <c r="F18" s="28">
        <v>16</v>
      </c>
      <c r="G18" s="28">
        <v>66</v>
      </c>
      <c r="H18" s="28">
        <v>3</v>
      </c>
      <c r="I18" s="28">
        <v>35</v>
      </c>
      <c r="J18" s="28">
        <v>22</v>
      </c>
      <c r="K18" s="28">
        <v>4</v>
      </c>
      <c r="L18" s="28">
        <v>5</v>
      </c>
      <c r="M18" s="99">
        <v>8</v>
      </c>
      <c r="N18" s="102"/>
    </row>
    <row r="19" spans="1:14" x14ac:dyDescent="0.35">
      <c r="A19" s="27" t="s">
        <v>74</v>
      </c>
      <c r="B19" s="28">
        <v>9</v>
      </c>
      <c r="C19" s="28">
        <v>0</v>
      </c>
      <c r="D19" s="28">
        <v>3</v>
      </c>
      <c r="E19" s="28">
        <v>18</v>
      </c>
      <c r="F19" s="28">
        <v>52</v>
      </c>
      <c r="G19" s="28">
        <v>143</v>
      </c>
      <c r="H19" s="28">
        <v>123</v>
      </c>
      <c r="I19" s="28">
        <v>57</v>
      </c>
      <c r="J19" s="28">
        <v>20</v>
      </c>
      <c r="K19" s="28">
        <v>63</v>
      </c>
      <c r="L19" s="28">
        <v>8</v>
      </c>
      <c r="M19" s="99">
        <v>9</v>
      </c>
      <c r="N19" s="102"/>
    </row>
    <row r="20" spans="1:14" x14ac:dyDescent="0.35">
      <c r="A20" s="27" t="s">
        <v>75</v>
      </c>
      <c r="B20" s="28">
        <v>0</v>
      </c>
      <c r="C20" s="28">
        <v>2</v>
      </c>
      <c r="D20" s="28">
        <v>22</v>
      </c>
      <c r="E20" s="28">
        <v>37</v>
      </c>
      <c r="F20" s="28">
        <v>148</v>
      </c>
      <c r="G20" s="28">
        <v>61</v>
      </c>
      <c r="H20" s="28">
        <v>159</v>
      </c>
      <c r="I20" s="28">
        <v>134</v>
      </c>
      <c r="J20" s="28">
        <v>103</v>
      </c>
      <c r="K20" s="28">
        <v>5</v>
      </c>
      <c r="L20" s="28">
        <v>42</v>
      </c>
      <c r="M20" s="99">
        <v>0</v>
      </c>
      <c r="N20" s="102"/>
    </row>
    <row r="21" spans="1:14" x14ac:dyDescent="0.35">
      <c r="A21" s="27" t="s">
        <v>76</v>
      </c>
      <c r="B21" s="28">
        <v>1</v>
      </c>
      <c r="C21" s="28">
        <v>2</v>
      </c>
      <c r="D21" s="28">
        <v>8</v>
      </c>
      <c r="E21" s="28">
        <v>50</v>
      </c>
      <c r="F21" s="28">
        <v>56</v>
      </c>
      <c r="G21" s="28">
        <v>61</v>
      </c>
      <c r="H21" s="28">
        <v>106</v>
      </c>
      <c r="I21" s="28">
        <v>18</v>
      </c>
      <c r="J21" s="28">
        <v>36</v>
      </c>
      <c r="K21" s="28">
        <v>56</v>
      </c>
      <c r="L21" s="28">
        <v>2</v>
      </c>
      <c r="M21" s="99">
        <v>3</v>
      </c>
      <c r="N21" s="102"/>
    </row>
    <row r="22" spans="1:14" x14ac:dyDescent="0.35">
      <c r="A22" s="27" t="s">
        <v>77</v>
      </c>
      <c r="B22" s="28">
        <v>9</v>
      </c>
      <c r="C22" s="28">
        <v>0</v>
      </c>
      <c r="D22" s="28">
        <v>153</v>
      </c>
      <c r="E22" s="28">
        <v>37</v>
      </c>
      <c r="F22" s="28">
        <v>31</v>
      </c>
      <c r="G22" s="28">
        <v>143</v>
      </c>
      <c r="H22" s="28">
        <v>148</v>
      </c>
      <c r="I22" s="28">
        <v>73</v>
      </c>
      <c r="J22" s="28">
        <v>34</v>
      </c>
      <c r="K22" s="28">
        <v>40</v>
      </c>
      <c r="L22" s="28">
        <v>8</v>
      </c>
      <c r="M22" s="99">
        <v>0</v>
      </c>
      <c r="N22" s="102"/>
    </row>
    <row r="23" spans="1:14" x14ac:dyDescent="0.35">
      <c r="A23" s="27" t="s">
        <v>78</v>
      </c>
      <c r="B23" s="28">
        <v>24</v>
      </c>
      <c r="C23" s="28">
        <v>1</v>
      </c>
      <c r="D23" s="28">
        <v>35</v>
      </c>
      <c r="E23" s="28">
        <v>66</v>
      </c>
      <c r="F23" s="28">
        <v>105</v>
      </c>
      <c r="G23" s="28">
        <v>19</v>
      </c>
      <c r="H23" s="28">
        <v>192</v>
      </c>
      <c r="I23" s="28">
        <v>130</v>
      </c>
      <c r="J23" s="28">
        <v>70</v>
      </c>
      <c r="K23" s="28">
        <v>10</v>
      </c>
      <c r="L23" s="28">
        <v>38</v>
      </c>
      <c r="M23" s="99">
        <v>9</v>
      </c>
      <c r="N23" s="102"/>
    </row>
    <row r="24" spans="1:14" x14ac:dyDescent="0.35">
      <c r="A24" s="27" t="s">
        <v>79</v>
      </c>
      <c r="B24" s="29">
        <v>0</v>
      </c>
      <c r="C24" s="28">
        <v>0</v>
      </c>
      <c r="D24" s="28">
        <v>2</v>
      </c>
      <c r="E24" s="28">
        <v>5</v>
      </c>
      <c r="F24" s="28">
        <v>43</v>
      </c>
      <c r="G24" s="28">
        <v>150</v>
      </c>
      <c r="H24" s="28">
        <v>136</v>
      </c>
      <c r="I24" s="28">
        <v>183</v>
      </c>
      <c r="J24" s="28">
        <v>92</v>
      </c>
      <c r="K24" s="28">
        <v>36</v>
      </c>
      <c r="L24" s="28">
        <v>48</v>
      </c>
      <c r="M24" s="100">
        <v>4</v>
      </c>
      <c r="N24" s="102"/>
    </row>
    <row r="25" spans="1:14" x14ac:dyDescent="0.35">
      <c r="A25" s="27" t="s">
        <v>80</v>
      </c>
      <c r="B25" s="28">
        <v>0</v>
      </c>
      <c r="C25" s="28">
        <v>3</v>
      </c>
      <c r="D25" s="28">
        <v>0</v>
      </c>
      <c r="E25" s="28">
        <v>22</v>
      </c>
      <c r="F25" s="28">
        <v>39</v>
      </c>
      <c r="G25" s="28">
        <v>14</v>
      </c>
      <c r="H25" s="28">
        <v>203</v>
      </c>
      <c r="I25" s="28">
        <v>245</v>
      </c>
      <c r="J25" s="28">
        <v>147</v>
      </c>
      <c r="K25" s="28">
        <v>5</v>
      </c>
      <c r="L25" s="28">
        <v>1</v>
      </c>
      <c r="M25" s="100">
        <v>1</v>
      </c>
      <c r="N25" s="102"/>
    </row>
    <row r="26" spans="1:14" x14ac:dyDescent="0.35">
      <c r="A26" s="27" t="s">
        <v>81</v>
      </c>
      <c r="B26" s="28">
        <v>0</v>
      </c>
      <c r="C26" s="28">
        <v>3</v>
      </c>
      <c r="D26" s="28">
        <v>55</v>
      </c>
      <c r="E26" s="28">
        <v>11</v>
      </c>
      <c r="F26" s="28">
        <v>45</v>
      </c>
      <c r="G26" s="28">
        <v>107</v>
      </c>
      <c r="H26" s="28">
        <v>131</v>
      </c>
      <c r="I26" s="28">
        <v>55</v>
      </c>
      <c r="J26" s="28">
        <v>196</v>
      </c>
      <c r="K26" s="28">
        <v>58</v>
      </c>
      <c r="L26" s="28">
        <v>0</v>
      </c>
      <c r="M26" s="100">
        <v>3</v>
      </c>
      <c r="N26" s="102"/>
    </row>
    <row r="27" spans="1:14" x14ac:dyDescent="0.35">
      <c r="A27" s="27" t="s">
        <v>82</v>
      </c>
      <c r="B27" s="28">
        <v>12</v>
      </c>
      <c r="C27" s="28">
        <v>2</v>
      </c>
      <c r="D27" s="28">
        <v>3</v>
      </c>
      <c r="E27" s="28">
        <v>43</v>
      </c>
      <c r="F27" s="28">
        <v>95</v>
      </c>
      <c r="G27" s="28">
        <v>119</v>
      </c>
      <c r="H27" s="28">
        <v>129</v>
      </c>
      <c r="I27" s="28">
        <v>129</v>
      </c>
      <c r="J27" s="28">
        <v>74</v>
      </c>
      <c r="K27" s="28">
        <v>48</v>
      </c>
      <c r="L27" s="28">
        <v>21</v>
      </c>
      <c r="M27" s="100">
        <v>0</v>
      </c>
      <c r="N27" s="102"/>
    </row>
    <row r="28" spans="1:14" x14ac:dyDescent="0.35">
      <c r="A28" s="27" t="s">
        <v>83</v>
      </c>
      <c r="B28" s="28">
        <v>3</v>
      </c>
      <c r="C28" s="28">
        <v>48</v>
      </c>
      <c r="D28" s="28">
        <v>0</v>
      </c>
      <c r="E28" s="28">
        <v>64</v>
      </c>
      <c r="F28" s="28">
        <v>76</v>
      </c>
      <c r="G28" s="28">
        <v>180</v>
      </c>
      <c r="H28" s="28">
        <v>79</v>
      </c>
      <c r="I28" s="28">
        <v>110</v>
      </c>
      <c r="J28" s="28">
        <v>63</v>
      </c>
      <c r="K28" s="28">
        <v>63</v>
      </c>
      <c r="L28" s="28">
        <v>8</v>
      </c>
      <c r="M28" s="100">
        <v>0</v>
      </c>
      <c r="N28" s="102"/>
    </row>
    <row r="29" spans="1:14" x14ac:dyDescent="0.35">
      <c r="A29" s="27" t="s">
        <v>84</v>
      </c>
      <c r="B29" s="28">
        <v>0</v>
      </c>
      <c r="C29" s="28">
        <v>18</v>
      </c>
      <c r="D29" s="28">
        <v>110</v>
      </c>
      <c r="E29" s="28">
        <v>42</v>
      </c>
      <c r="F29" s="28">
        <v>80</v>
      </c>
      <c r="G29" s="28">
        <v>115</v>
      </c>
      <c r="H29" s="28">
        <v>258</v>
      </c>
      <c r="I29" s="28">
        <v>120</v>
      </c>
      <c r="J29" s="28">
        <v>150</v>
      </c>
      <c r="K29" s="28">
        <v>4</v>
      </c>
      <c r="L29" s="28">
        <v>25</v>
      </c>
      <c r="M29" s="100">
        <v>0</v>
      </c>
      <c r="N29" s="103"/>
    </row>
    <row r="30" spans="1:14" x14ac:dyDescent="0.35">
      <c r="A30" s="27" t="s">
        <v>85</v>
      </c>
      <c r="B30" s="28">
        <v>2</v>
      </c>
      <c r="C30" s="28">
        <v>11</v>
      </c>
      <c r="D30" s="28">
        <v>15</v>
      </c>
      <c r="E30" s="28">
        <v>35</v>
      </c>
      <c r="F30" s="28">
        <v>81</v>
      </c>
      <c r="G30" s="28">
        <v>18</v>
      </c>
      <c r="H30" s="28">
        <v>22</v>
      </c>
      <c r="I30" s="28">
        <v>29</v>
      </c>
      <c r="J30" s="28">
        <v>5</v>
      </c>
      <c r="K30" s="28">
        <v>34</v>
      </c>
      <c r="L30" s="28">
        <v>34</v>
      </c>
      <c r="M30" s="100">
        <v>3</v>
      </c>
      <c r="N30" s="102"/>
    </row>
    <row r="31" spans="1:14" x14ac:dyDescent="0.35">
      <c r="A31" s="27" t="s">
        <v>86</v>
      </c>
      <c r="B31" s="28">
        <v>0</v>
      </c>
      <c r="C31" s="28">
        <v>0</v>
      </c>
      <c r="D31" s="28">
        <v>0</v>
      </c>
      <c r="E31" s="28">
        <v>18</v>
      </c>
      <c r="F31" s="28">
        <v>23</v>
      </c>
      <c r="G31" s="28">
        <v>40</v>
      </c>
      <c r="H31" s="28">
        <v>54</v>
      </c>
      <c r="I31" s="28">
        <v>63</v>
      </c>
      <c r="J31" s="28">
        <v>106</v>
      </c>
      <c r="K31" s="28">
        <v>1</v>
      </c>
      <c r="L31" s="28">
        <v>0</v>
      </c>
      <c r="M31" s="100">
        <v>8</v>
      </c>
      <c r="N31" s="102"/>
    </row>
    <row r="32" spans="1:14" x14ac:dyDescent="0.35">
      <c r="A32" s="27" t="s">
        <v>87</v>
      </c>
      <c r="B32" s="28">
        <v>1</v>
      </c>
      <c r="C32" s="28">
        <v>30</v>
      </c>
      <c r="D32" s="28">
        <v>0</v>
      </c>
      <c r="E32" s="28">
        <v>16</v>
      </c>
      <c r="F32" s="28">
        <v>88</v>
      </c>
      <c r="G32" s="28">
        <v>74</v>
      </c>
      <c r="H32" s="28">
        <v>62</v>
      </c>
      <c r="I32" s="28">
        <v>137</v>
      </c>
      <c r="J32" s="28">
        <v>63</v>
      </c>
      <c r="K32" s="28">
        <v>25</v>
      </c>
      <c r="L32" s="28">
        <v>0</v>
      </c>
      <c r="M32" s="100">
        <v>0</v>
      </c>
      <c r="N32" s="102"/>
    </row>
    <row r="33" spans="1:14" x14ac:dyDescent="0.35">
      <c r="A33" s="27" t="s">
        <v>88</v>
      </c>
      <c r="B33" s="28">
        <v>75</v>
      </c>
      <c r="C33" s="28">
        <v>5</v>
      </c>
      <c r="D33" s="28">
        <v>13</v>
      </c>
      <c r="E33" s="28">
        <v>13</v>
      </c>
      <c r="F33" s="28">
        <v>99</v>
      </c>
      <c r="G33" s="28">
        <v>149</v>
      </c>
      <c r="H33" s="28">
        <v>101</v>
      </c>
      <c r="I33" s="28">
        <v>142</v>
      </c>
      <c r="J33" s="28">
        <v>110</v>
      </c>
      <c r="K33" s="28">
        <v>4</v>
      </c>
      <c r="L33" s="28">
        <v>35</v>
      </c>
      <c r="M33" s="100">
        <v>24</v>
      </c>
      <c r="N33" s="102"/>
    </row>
    <row r="34" spans="1:14" x14ac:dyDescent="0.35">
      <c r="A34" s="27" t="s">
        <v>89</v>
      </c>
      <c r="B34" s="28">
        <v>6</v>
      </c>
      <c r="C34" s="28">
        <v>0</v>
      </c>
      <c r="D34" s="28">
        <v>6</v>
      </c>
      <c r="E34" s="28">
        <v>68</v>
      </c>
      <c r="F34" s="28">
        <v>141</v>
      </c>
      <c r="G34" s="28">
        <v>102</v>
      </c>
      <c r="H34" s="28">
        <v>47</v>
      </c>
      <c r="I34" s="28">
        <v>41</v>
      </c>
      <c r="J34" s="28">
        <v>15</v>
      </c>
      <c r="K34" s="28">
        <v>128</v>
      </c>
      <c r="L34" s="28">
        <v>0</v>
      </c>
      <c r="M34" s="100">
        <v>0</v>
      </c>
      <c r="N34" s="102"/>
    </row>
    <row r="35" spans="1:14" x14ac:dyDescent="0.35">
      <c r="A35" s="27" t="s">
        <v>90</v>
      </c>
      <c r="B35" s="28">
        <v>0</v>
      </c>
      <c r="C35" s="28">
        <v>3</v>
      </c>
      <c r="D35" s="28">
        <v>0</v>
      </c>
      <c r="E35" s="28">
        <v>26</v>
      </c>
      <c r="F35" s="28">
        <v>24</v>
      </c>
      <c r="G35" s="28">
        <v>122</v>
      </c>
      <c r="H35" s="28">
        <v>128</v>
      </c>
      <c r="I35" s="28">
        <v>9</v>
      </c>
      <c r="J35" s="28">
        <v>23</v>
      </c>
      <c r="K35" s="28">
        <v>0</v>
      </c>
      <c r="L35" s="28">
        <v>0</v>
      </c>
      <c r="M35" s="100">
        <v>10</v>
      </c>
      <c r="N35" s="102"/>
    </row>
    <row r="36" spans="1:14" x14ac:dyDescent="0.35">
      <c r="A36" s="27" t="s">
        <v>91</v>
      </c>
      <c r="B36" s="28">
        <v>5</v>
      </c>
      <c r="C36" s="28">
        <v>32</v>
      </c>
      <c r="D36" s="28">
        <v>5</v>
      </c>
      <c r="E36" s="28">
        <v>120</v>
      </c>
      <c r="F36" s="28">
        <v>3</v>
      </c>
      <c r="G36" s="28">
        <v>219</v>
      </c>
      <c r="H36" s="28">
        <v>34</v>
      </c>
      <c r="I36" s="28">
        <v>129</v>
      </c>
      <c r="J36" s="28">
        <v>92</v>
      </c>
      <c r="K36" s="28">
        <v>5</v>
      </c>
      <c r="L36" s="28">
        <v>0</v>
      </c>
      <c r="M36" s="100">
        <v>0</v>
      </c>
      <c r="N36" s="102"/>
    </row>
    <row r="37" spans="1:14" x14ac:dyDescent="0.35">
      <c r="A37" s="27" t="s">
        <v>92</v>
      </c>
      <c r="B37" s="28">
        <v>0</v>
      </c>
      <c r="C37" s="28">
        <v>14</v>
      </c>
      <c r="D37" s="28">
        <v>0</v>
      </c>
      <c r="E37" s="28">
        <v>52</v>
      </c>
      <c r="F37" s="28">
        <v>3</v>
      </c>
      <c r="G37" s="28">
        <v>63</v>
      </c>
      <c r="H37" s="28">
        <v>2</v>
      </c>
      <c r="I37" s="28">
        <v>85</v>
      </c>
      <c r="J37" s="28">
        <v>8</v>
      </c>
      <c r="K37" s="28">
        <v>2</v>
      </c>
      <c r="L37" s="28">
        <v>19</v>
      </c>
      <c r="M37" s="100">
        <v>14</v>
      </c>
      <c r="N37" s="102"/>
    </row>
    <row r="38" spans="1:14" x14ac:dyDescent="0.35">
      <c r="A38" s="27" t="s">
        <v>93</v>
      </c>
      <c r="B38" s="28">
        <v>1</v>
      </c>
      <c r="C38" s="28">
        <v>0</v>
      </c>
      <c r="D38" s="28">
        <v>0</v>
      </c>
      <c r="E38" s="28">
        <v>115</v>
      </c>
      <c r="F38" s="28">
        <v>104</v>
      </c>
      <c r="G38" s="28">
        <v>157</v>
      </c>
      <c r="H38" s="28">
        <v>225</v>
      </c>
      <c r="I38" s="28">
        <v>61</v>
      </c>
      <c r="J38" s="28">
        <v>51</v>
      </c>
      <c r="K38" s="28">
        <v>23</v>
      </c>
      <c r="L38" s="28">
        <v>11</v>
      </c>
      <c r="M38" s="100">
        <v>0</v>
      </c>
      <c r="N38" s="102"/>
    </row>
    <row r="39" spans="1:14" x14ac:dyDescent="0.35">
      <c r="A39" s="27" t="s">
        <v>94</v>
      </c>
      <c r="B39" s="28">
        <v>0</v>
      </c>
      <c r="C39" s="28">
        <v>0</v>
      </c>
      <c r="D39" s="28">
        <v>0</v>
      </c>
      <c r="E39" s="28">
        <v>60</v>
      </c>
      <c r="F39" s="28">
        <v>60</v>
      </c>
      <c r="G39" s="28">
        <v>151</v>
      </c>
      <c r="H39" s="28">
        <v>155</v>
      </c>
      <c r="I39" s="28">
        <v>66</v>
      </c>
      <c r="J39" s="28">
        <v>77</v>
      </c>
      <c r="K39" s="28">
        <v>14</v>
      </c>
      <c r="L39" s="28">
        <v>8</v>
      </c>
      <c r="M39" s="100">
        <v>19</v>
      </c>
      <c r="N39" s="102"/>
    </row>
    <row r="40" spans="1:14" x14ac:dyDescent="0.35">
      <c r="A40" s="27" t="s">
        <v>95</v>
      </c>
      <c r="B40" s="28">
        <v>0</v>
      </c>
      <c r="C40" s="28">
        <v>0</v>
      </c>
      <c r="D40" s="28">
        <v>0</v>
      </c>
      <c r="E40" s="28">
        <v>4</v>
      </c>
      <c r="F40" s="28">
        <v>59</v>
      </c>
      <c r="G40" s="28">
        <v>39</v>
      </c>
      <c r="H40" s="28">
        <v>2</v>
      </c>
      <c r="I40" s="28">
        <v>46</v>
      </c>
      <c r="J40" s="28">
        <v>32</v>
      </c>
      <c r="K40" s="28">
        <v>5</v>
      </c>
      <c r="L40" s="28">
        <v>0</v>
      </c>
      <c r="M40" s="100">
        <v>6</v>
      </c>
      <c r="N40" s="102"/>
    </row>
    <row r="41" spans="1:14" x14ac:dyDescent="0.35">
      <c r="A41" s="27" t="s">
        <v>96</v>
      </c>
      <c r="B41" s="29">
        <v>0</v>
      </c>
      <c r="C41" s="29">
        <v>4</v>
      </c>
      <c r="D41" s="29">
        <v>0</v>
      </c>
      <c r="E41" s="29">
        <v>2</v>
      </c>
      <c r="F41" s="29">
        <v>48</v>
      </c>
      <c r="G41" s="29">
        <v>235</v>
      </c>
      <c r="H41" s="29">
        <v>100</v>
      </c>
      <c r="I41" s="29">
        <v>89</v>
      </c>
      <c r="J41" s="29">
        <v>60</v>
      </c>
      <c r="K41" s="29">
        <v>33</v>
      </c>
      <c r="L41" s="29">
        <v>12</v>
      </c>
      <c r="M41" s="100">
        <v>6</v>
      </c>
      <c r="N41" s="102"/>
    </row>
    <row r="42" spans="1:14" x14ac:dyDescent="0.35">
      <c r="A42" s="27" t="s">
        <v>97</v>
      </c>
      <c r="B42" s="29">
        <v>0</v>
      </c>
      <c r="C42" s="29">
        <v>0</v>
      </c>
      <c r="D42" s="29">
        <v>0</v>
      </c>
      <c r="E42" s="29">
        <v>10</v>
      </c>
      <c r="F42" s="29">
        <v>79</v>
      </c>
      <c r="G42" s="29">
        <v>146</v>
      </c>
      <c r="H42" s="29">
        <v>33</v>
      </c>
      <c r="I42" s="29">
        <v>23</v>
      </c>
      <c r="J42" s="29">
        <v>14</v>
      </c>
      <c r="K42" s="29">
        <v>49</v>
      </c>
      <c r="L42" s="29">
        <v>0</v>
      </c>
      <c r="M42" s="100">
        <v>1</v>
      </c>
      <c r="N42" s="102"/>
    </row>
    <row r="43" spans="1:14" x14ac:dyDescent="0.35">
      <c r="A43" s="27" t="s">
        <v>98</v>
      </c>
      <c r="B43" s="29">
        <v>1</v>
      </c>
      <c r="C43" s="29">
        <v>0</v>
      </c>
      <c r="D43" s="29">
        <v>9</v>
      </c>
      <c r="E43" s="29">
        <v>77</v>
      </c>
      <c r="F43" s="29">
        <v>35</v>
      </c>
      <c r="G43" s="29">
        <v>45</v>
      </c>
      <c r="H43" s="29">
        <v>151</v>
      </c>
      <c r="I43" s="29">
        <v>40</v>
      </c>
      <c r="J43" s="29">
        <v>61</v>
      </c>
      <c r="K43" s="29">
        <v>60</v>
      </c>
      <c r="L43" s="29">
        <v>18</v>
      </c>
      <c r="M43" s="100">
        <v>0</v>
      </c>
      <c r="N43" s="102"/>
    </row>
    <row r="44" spans="1:14" x14ac:dyDescent="0.35">
      <c r="A44" s="27" t="s">
        <v>99</v>
      </c>
      <c r="B44" s="29">
        <v>0</v>
      </c>
      <c r="C44" s="29">
        <v>3</v>
      </c>
      <c r="D44" s="29">
        <v>19</v>
      </c>
      <c r="E44" s="29">
        <v>54</v>
      </c>
      <c r="F44" s="29">
        <v>51</v>
      </c>
      <c r="G44" s="29">
        <v>91</v>
      </c>
      <c r="H44" s="29">
        <v>128</v>
      </c>
      <c r="I44" s="29">
        <v>271</v>
      </c>
      <c r="J44" s="29">
        <v>45</v>
      </c>
      <c r="K44" s="29">
        <v>35</v>
      </c>
      <c r="L44" s="29">
        <v>86</v>
      </c>
      <c r="M44" s="100">
        <v>9</v>
      </c>
      <c r="N44" s="102"/>
    </row>
    <row r="45" spans="1:14" x14ac:dyDescent="0.35">
      <c r="A45" s="27" t="s">
        <v>100</v>
      </c>
      <c r="B45" s="29">
        <v>40</v>
      </c>
      <c r="C45" s="29">
        <v>8</v>
      </c>
      <c r="D45" s="29">
        <v>3</v>
      </c>
      <c r="E45" s="29">
        <v>17</v>
      </c>
      <c r="F45" s="29">
        <v>119</v>
      </c>
      <c r="G45" s="29">
        <v>29</v>
      </c>
      <c r="H45" s="29">
        <v>92</v>
      </c>
      <c r="I45" s="29">
        <v>85</v>
      </c>
      <c r="J45" s="29">
        <v>26</v>
      </c>
      <c r="K45" s="29">
        <v>19</v>
      </c>
      <c r="L45" s="29">
        <v>11</v>
      </c>
      <c r="M45" s="100">
        <v>0</v>
      </c>
      <c r="N45" s="102"/>
    </row>
    <row r="46" spans="1:14" x14ac:dyDescent="0.35">
      <c r="A46" s="27" t="s">
        <v>101</v>
      </c>
      <c r="B46" s="29">
        <v>1</v>
      </c>
      <c r="C46" s="29">
        <v>5</v>
      </c>
      <c r="D46" s="29">
        <v>25</v>
      </c>
      <c r="E46" s="29">
        <v>37</v>
      </c>
      <c r="F46" s="29">
        <v>114</v>
      </c>
      <c r="G46" s="29">
        <v>5</v>
      </c>
      <c r="H46" s="29">
        <v>90</v>
      </c>
      <c r="I46" s="29">
        <v>5</v>
      </c>
      <c r="J46" s="29">
        <v>60</v>
      </c>
      <c r="K46" s="29">
        <v>5</v>
      </c>
      <c r="L46" s="29">
        <v>0</v>
      </c>
      <c r="M46" s="100">
        <v>0</v>
      </c>
      <c r="N46" s="102"/>
    </row>
    <row r="47" spans="1:14" x14ac:dyDescent="0.35">
      <c r="A47" s="27" t="s">
        <v>102</v>
      </c>
      <c r="B47" s="29">
        <v>0</v>
      </c>
      <c r="C47" s="29">
        <v>14</v>
      </c>
      <c r="D47" s="29">
        <v>19</v>
      </c>
      <c r="E47" s="29">
        <v>16</v>
      </c>
      <c r="F47" s="29">
        <v>105</v>
      </c>
      <c r="G47" s="29">
        <v>102</v>
      </c>
      <c r="H47" s="29">
        <v>110</v>
      </c>
      <c r="I47" s="29">
        <v>191</v>
      </c>
      <c r="J47" s="29">
        <v>40</v>
      </c>
      <c r="K47" s="29">
        <v>50</v>
      </c>
      <c r="L47" s="29">
        <v>21</v>
      </c>
      <c r="M47" s="100">
        <v>0</v>
      </c>
      <c r="N47" s="102"/>
    </row>
    <row r="48" spans="1:14" x14ac:dyDescent="0.35">
      <c r="A48" s="30" t="s">
        <v>103</v>
      </c>
      <c r="B48" s="29">
        <v>5</v>
      </c>
      <c r="C48" s="29">
        <v>0</v>
      </c>
      <c r="D48" s="29">
        <v>5</v>
      </c>
      <c r="E48" s="29">
        <v>41</v>
      </c>
      <c r="F48" s="29">
        <v>140</v>
      </c>
      <c r="G48" s="29">
        <v>53</v>
      </c>
      <c r="H48" s="29">
        <v>132</v>
      </c>
      <c r="I48" s="29">
        <v>486</v>
      </c>
      <c r="J48" s="29">
        <v>134</v>
      </c>
      <c r="K48" s="29">
        <v>56</v>
      </c>
      <c r="L48" s="29">
        <v>4</v>
      </c>
      <c r="M48" s="100">
        <v>25</v>
      </c>
      <c r="N48" s="103"/>
    </row>
    <row r="49" spans="1:14" x14ac:dyDescent="0.35">
      <c r="A49" s="27" t="s">
        <v>104</v>
      </c>
      <c r="B49" s="29">
        <v>6</v>
      </c>
      <c r="C49" s="29">
        <v>0</v>
      </c>
      <c r="D49" s="29">
        <v>18</v>
      </c>
      <c r="E49" s="29">
        <v>35</v>
      </c>
      <c r="F49" s="29">
        <v>66</v>
      </c>
      <c r="G49" s="29">
        <v>37</v>
      </c>
      <c r="H49" s="29">
        <v>17</v>
      </c>
      <c r="I49" s="29">
        <v>270</v>
      </c>
      <c r="J49" s="29">
        <v>130</v>
      </c>
      <c r="K49" s="29">
        <v>51</v>
      </c>
      <c r="L49" s="29">
        <v>6</v>
      </c>
      <c r="M49" s="100">
        <v>10</v>
      </c>
      <c r="N49" s="102"/>
    </row>
    <row r="50" spans="1:14" x14ac:dyDescent="0.35">
      <c r="A50" s="27" t="s">
        <v>105</v>
      </c>
      <c r="B50" s="29">
        <v>1</v>
      </c>
      <c r="C50" s="29">
        <v>0</v>
      </c>
      <c r="D50" s="29">
        <v>0</v>
      </c>
      <c r="E50" s="29">
        <v>50</v>
      </c>
      <c r="F50" s="29">
        <v>199</v>
      </c>
      <c r="G50" s="29">
        <v>62</v>
      </c>
      <c r="H50" s="29">
        <v>60</v>
      </c>
      <c r="I50" s="29">
        <v>12</v>
      </c>
      <c r="J50" s="29">
        <v>12</v>
      </c>
      <c r="K50" s="29">
        <v>18</v>
      </c>
      <c r="L50" s="29">
        <v>0</v>
      </c>
      <c r="M50" s="100">
        <v>2</v>
      </c>
      <c r="N50" s="102"/>
    </row>
    <row r="51" spans="1:14" x14ac:dyDescent="0.35">
      <c r="A51" s="27" t="s">
        <v>106</v>
      </c>
      <c r="B51" s="29">
        <v>0</v>
      </c>
      <c r="C51" s="29">
        <v>1</v>
      </c>
      <c r="D51" s="29">
        <v>16</v>
      </c>
      <c r="E51" s="29">
        <v>14</v>
      </c>
      <c r="F51" s="29">
        <v>10</v>
      </c>
      <c r="G51" s="29">
        <v>35</v>
      </c>
      <c r="H51" s="29">
        <v>20</v>
      </c>
      <c r="I51" s="29">
        <v>59</v>
      </c>
      <c r="J51" s="29">
        <v>123</v>
      </c>
      <c r="K51" s="29">
        <v>12</v>
      </c>
      <c r="L51" s="29">
        <v>3</v>
      </c>
      <c r="M51" s="100">
        <v>17</v>
      </c>
      <c r="N51" s="102"/>
    </row>
    <row r="52" spans="1:14" x14ac:dyDescent="0.35">
      <c r="A52" s="27" t="s">
        <v>107</v>
      </c>
      <c r="B52" s="29">
        <v>1</v>
      </c>
      <c r="C52" s="29">
        <v>0</v>
      </c>
      <c r="D52" s="29">
        <v>11</v>
      </c>
      <c r="E52" s="29">
        <v>36</v>
      </c>
      <c r="F52" s="29">
        <v>25</v>
      </c>
      <c r="G52" s="29">
        <v>75</v>
      </c>
      <c r="H52" s="29">
        <v>119</v>
      </c>
      <c r="I52" s="29">
        <v>269</v>
      </c>
      <c r="J52" s="29">
        <v>98</v>
      </c>
      <c r="K52" s="29">
        <v>31</v>
      </c>
      <c r="L52" s="29">
        <v>1</v>
      </c>
      <c r="M52" s="100">
        <v>9</v>
      </c>
      <c r="N52" s="102"/>
    </row>
    <row r="53" spans="1:14" x14ac:dyDescent="0.35">
      <c r="A53" s="27" t="s">
        <v>108</v>
      </c>
      <c r="B53" s="29">
        <v>11</v>
      </c>
      <c r="C53" s="29">
        <v>11</v>
      </c>
      <c r="D53" s="29">
        <v>12</v>
      </c>
      <c r="E53" s="29">
        <v>9</v>
      </c>
      <c r="F53" s="29">
        <v>68</v>
      </c>
      <c r="G53" s="29">
        <v>55</v>
      </c>
      <c r="H53" s="29">
        <v>22</v>
      </c>
      <c r="I53" s="29">
        <v>19</v>
      </c>
      <c r="J53" s="29">
        <v>9</v>
      </c>
      <c r="K53" s="29">
        <v>22</v>
      </c>
      <c r="L53" s="29">
        <v>1</v>
      </c>
      <c r="M53" s="100">
        <v>0</v>
      </c>
      <c r="N53" s="102"/>
    </row>
    <row r="54" spans="1:14" x14ac:dyDescent="0.35">
      <c r="A54" s="27" t="s">
        <v>109</v>
      </c>
      <c r="B54" s="29">
        <v>3</v>
      </c>
      <c r="C54" s="29">
        <v>0</v>
      </c>
      <c r="D54" s="29">
        <v>0</v>
      </c>
      <c r="E54" s="29">
        <v>4</v>
      </c>
      <c r="F54" s="29">
        <v>31</v>
      </c>
      <c r="G54" s="29">
        <v>58</v>
      </c>
      <c r="H54" s="29">
        <v>111</v>
      </c>
      <c r="I54" s="29">
        <v>166</v>
      </c>
      <c r="J54" s="29">
        <v>114</v>
      </c>
      <c r="K54" s="29">
        <v>7</v>
      </c>
      <c r="L54" s="29">
        <v>6</v>
      </c>
      <c r="M54" s="100">
        <v>4</v>
      </c>
      <c r="N54" s="102"/>
    </row>
    <row r="55" spans="1:14" x14ac:dyDescent="0.35">
      <c r="A55" s="27" t="s">
        <v>110</v>
      </c>
      <c r="B55" s="29">
        <v>3</v>
      </c>
      <c r="C55" s="29">
        <v>0</v>
      </c>
      <c r="D55" s="29">
        <v>7</v>
      </c>
      <c r="E55" s="29">
        <v>1</v>
      </c>
      <c r="F55" s="29">
        <v>70</v>
      </c>
      <c r="G55" s="29">
        <v>61</v>
      </c>
      <c r="H55" s="29">
        <v>75</v>
      </c>
      <c r="I55" s="29">
        <v>60</v>
      </c>
      <c r="J55" s="29">
        <v>38</v>
      </c>
      <c r="K55" s="29">
        <v>11</v>
      </c>
      <c r="L55" s="29">
        <v>0</v>
      </c>
      <c r="M55" s="100">
        <v>2</v>
      </c>
      <c r="N55" s="102"/>
    </row>
    <row r="56" spans="1:14" x14ac:dyDescent="0.35">
      <c r="A56" s="31" t="s">
        <v>111</v>
      </c>
      <c r="B56" s="29">
        <v>11</v>
      </c>
      <c r="C56" s="29">
        <v>0</v>
      </c>
      <c r="D56" s="29">
        <v>39</v>
      </c>
      <c r="E56" s="29">
        <v>44</v>
      </c>
      <c r="F56" s="29">
        <v>118</v>
      </c>
      <c r="G56" s="29">
        <v>232</v>
      </c>
      <c r="H56" s="29">
        <v>54</v>
      </c>
      <c r="I56" s="29">
        <v>31</v>
      </c>
      <c r="J56" s="29">
        <v>22</v>
      </c>
      <c r="K56" s="29">
        <v>13</v>
      </c>
      <c r="L56" s="29">
        <v>0</v>
      </c>
      <c r="M56" s="100">
        <v>3</v>
      </c>
      <c r="N56" s="102"/>
    </row>
    <row r="57" spans="1:14" x14ac:dyDescent="0.35">
      <c r="A57" s="31" t="s">
        <v>112</v>
      </c>
      <c r="B57" s="29">
        <v>0</v>
      </c>
      <c r="C57" s="29">
        <v>7</v>
      </c>
      <c r="D57" s="29">
        <v>1</v>
      </c>
      <c r="E57" s="29">
        <v>6</v>
      </c>
      <c r="F57" s="29">
        <v>118</v>
      </c>
      <c r="G57" s="29">
        <v>33</v>
      </c>
      <c r="H57" s="29">
        <v>65</v>
      </c>
      <c r="I57" s="29">
        <v>30</v>
      </c>
      <c r="J57" s="29">
        <v>46</v>
      </c>
      <c r="K57" s="29">
        <v>10</v>
      </c>
      <c r="L57" s="29">
        <v>10</v>
      </c>
      <c r="M57" s="100">
        <v>7</v>
      </c>
      <c r="N57" s="102"/>
    </row>
    <row r="58" spans="1:14" x14ac:dyDescent="0.35">
      <c r="A58" s="27" t="s">
        <v>113</v>
      </c>
      <c r="B58" s="29">
        <v>6</v>
      </c>
      <c r="C58" s="29">
        <v>2</v>
      </c>
      <c r="D58" s="29">
        <v>3</v>
      </c>
      <c r="E58" s="29">
        <v>10</v>
      </c>
      <c r="F58" s="29">
        <v>196</v>
      </c>
      <c r="G58" s="29">
        <v>120</v>
      </c>
      <c r="H58" s="29">
        <v>75</v>
      </c>
      <c r="I58" s="29">
        <v>10</v>
      </c>
      <c r="J58" s="29">
        <v>59</v>
      </c>
      <c r="K58" s="29">
        <v>124</v>
      </c>
      <c r="L58" s="29">
        <v>2</v>
      </c>
      <c r="M58" s="100">
        <v>1</v>
      </c>
      <c r="N58" s="102"/>
    </row>
    <row r="59" spans="1:14" x14ac:dyDescent="0.35">
      <c r="A59" s="27" t="s">
        <v>114</v>
      </c>
      <c r="B59" s="29">
        <v>7</v>
      </c>
      <c r="C59" s="29">
        <v>2</v>
      </c>
      <c r="D59" s="29">
        <v>0</v>
      </c>
      <c r="E59" s="29">
        <v>13</v>
      </c>
      <c r="F59" s="29">
        <v>93</v>
      </c>
      <c r="G59" s="29">
        <v>204</v>
      </c>
      <c r="H59" s="29">
        <v>123</v>
      </c>
      <c r="I59" s="29">
        <v>33</v>
      </c>
      <c r="J59" s="29">
        <v>19</v>
      </c>
      <c r="K59" s="29">
        <v>60</v>
      </c>
      <c r="L59" s="29">
        <v>10</v>
      </c>
      <c r="M59" s="100">
        <v>3</v>
      </c>
      <c r="N59" s="102"/>
    </row>
    <row r="60" spans="1:14" x14ac:dyDescent="0.35">
      <c r="A60" s="27" t="s">
        <v>115</v>
      </c>
      <c r="B60" s="29">
        <v>1</v>
      </c>
      <c r="C60" s="29">
        <v>12</v>
      </c>
      <c r="D60" s="29">
        <v>1</v>
      </c>
      <c r="E60" s="29">
        <v>100</v>
      </c>
      <c r="F60" s="29">
        <v>78</v>
      </c>
      <c r="G60" s="29">
        <v>66</v>
      </c>
      <c r="H60" s="29">
        <v>218</v>
      </c>
      <c r="I60" s="29">
        <v>8</v>
      </c>
      <c r="J60" s="29">
        <v>52</v>
      </c>
      <c r="K60" s="29">
        <v>9</v>
      </c>
      <c r="L60" s="29">
        <v>3</v>
      </c>
      <c r="M60" s="100">
        <v>0</v>
      </c>
      <c r="N60" s="102"/>
    </row>
    <row r="61" spans="1:14" x14ac:dyDescent="0.35">
      <c r="A61" s="27" t="s">
        <v>116</v>
      </c>
      <c r="B61" s="29">
        <v>0</v>
      </c>
      <c r="C61" s="29">
        <v>1</v>
      </c>
      <c r="D61" s="29">
        <v>23</v>
      </c>
      <c r="E61" s="29">
        <v>81</v>
      </c>
      <c r="F61" s="29">
        <v>18</v>
      </c>
      <c r="G61" s="29">
        <v>83</v>
      </c>
      <c r="H61" s="29">
        <v>301</v>
      </c>
      <c r="I61" s="29">
        <v>55</v>
      </c>
      <c r="J61" s="29">
        <v>19</v>
      </c>
      <c r="K61" s="29">
        <v>86</v>
      </c>
      <c r="L61" s="29">
        <v>0</v>
      </c>
      <c r="M61" s="100">
        <v>0</v>
      </c>
      <c r="N61" s="102"/>
    </row>
    <row r="62" spans="1:14" x14ac:dyDescent="0.35">
      <c r="A62" s="27" t="s">
        <v>117</v>
      </c>
      <c r="B62" s="29">
        <v>8</v>
      </c>
      <c r="C62" s="29">
        <v>10</v>
      </c>
      <c r="D62" s="29">
        <v>5</v>
      </c>
      <c r="E62" s="29">
        <v>62</v>
      </c>
      <c r="F62" s="29">
        <v>49</v>
      </c>
      <c r="G62" s="29">
        <v>184</v>
      </c>
      <c r="H62" s="29">
        <v>137</v>
      </c>
      <c r="I62" s="29">
        <v>42</v>
      </c>
      <c r="J62" s="29">
        <v>269</v>
      </c>
      <c r="K62" s="29">
        <v>16</v>
      </c>
      <c r="L62" s="29">
        <v>0</v>
      </c>
      <c r="M62" s="100">
        <v>0</v>
      </c>
      <c r="N62" s="102"/>
    </row>
    <row r="63" spans="1:14" x14ac:dyDescent="0.35">
      <c r="N63" s="104"/>
    </row>
    <row r="64" spans="1:14" s="36" customFormat="1" ht="29" x14ac:dyDescent="0.35">
      <c r="A64" s="34" t="s">
        <v>118</v>
      </c>
      <c r="B64" s="35">
        <f>AVERAGE(B4:B62)</f>
        <v>6.2</v>
      </c>
      <c r="C64" s="35">
        <f t="shared" ref="C64:N64" si="0">AVERAGE(C4:C62)</f>
        <v>5.3033898305084746</v>
      </c>
      <c r="D64" s="35">
        <f t="shared" si="0"/>
        <v>15.066101694915254</v>
      </c>
      <c r="E64" s="35">
        <f t="shared" si="0"/>
        <v>36.510169491525424</v>
      </c>
      <c r="F64" s="35">
        <f t="shared" si="0"/>
        <v>69.954237288135602</v>
      </c>
      <c r="G64" s="35">
        <f t="shared" si="0"/>
        <v>94.935593220338987</v>
      </c>
      <c r="H64" s="35">
        <f t="shared" si="0"/>
        <v>101.58813559322033</v>
      </c>
      <c r="I64" s="35">
        <f t="shared" si="0"/>
        <v>100.06610169491525</v>
      </c>
      <c r="J64" s="35">
        <f t="shared" si="0"/>
        <v>60.879661016949157</v>
      </c>
      <c r="K64" s="35">
        <f t="shared" si="0"/>
        <v>33.328813559322036</v>
      </c>
      <c r="L64" s="35">
        <f t="shared" si="0"/>
        <v>10.78135593220339</v>
      </c>
      <c r="M64" s="35">
        <f t="shared" si="0"/>
        <v>6.1949152542372881</v>
      </c>
      <c r="N64" s="10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110" zoomScaleNormal="110" workbookViewId="0">
      <selection activeCell="C8" sqref="C8"/>
    </sheetView>
  </sheetViews>
  <sheetFormatPr defaultRowHeight="14.5" x14ac:dyDescent="0.35"/>
  <cols>
    <col min="2" max="2" width="10.90625" style="1" bestFit="1" customWidth="1"/>
    <col min="3" max="3" width="10.08984375" style="1" bestFit="1" customWidth="1"/>
  </cols>
  <sheetData>
    <row r="1" spans="1:4" x14ac:dyDescent="0.35">
      <c r="B1" s="54" t="s">
        <v>146</v>
      </c>
    </row>
    <row r="3" spans="1:4" x14ac:dyDescent="0.35">
      <c r="A3" s="33" t="s">
        <v>10</v>
      </c>
      <c r="B3" s="67" t="s">
        <v>119</v>
      </c>
      <c r="C3" s="67" t="s">
        <v>120</v>
      </c>
      <c r="D3" s="38"/>
    </row>
    <row r="4" spans="1:4" x14ac:dyDescent="0.35">
      <c r="A4" s="39" t="s">
        <v>93</v>
      </c>
      <c r="B4" s="44">
        <v>748</v>
      </c>
      <c r="C4" s="43">
        <v>449.4</v>
      </c>
      <c r="D4" s="38"/>
    </row>
    <row r="5" spans="1:4" x14ac:dyDescent="0.35">
      <c r="A5" s="39" t="s">
        <v>94</v>
      </c>
      <c r="B5" s="44">
        <v>610</v>
      </c>
      <c r="C5" s="43">
        <v>423.9</v>
      </c>
      <c r="D5" s="38"/>
    </row>
    <row r="6" spans="1:4" x14ac:dyDescent="0.35">
      <c r="A6" s="39" t="s">
        <v>95</v>
      </c>
      <c r="B6" s="44">
        <v>193</v>
      </c>
      <c r="C6" s="43">
        <v>161.19999999999999</v>
      </c>
      <c r="D6" s="38"/>
    </row>
    <row r="7" spans="1:4" x14ac:dyDescent="0.35">
      <c r="A7" s="39" t="s">
        <v>96</v>
      </c>
      <c r="B7" s="44">
        <v>589</v>
      </c>
      <c r="C7" s="43">
        <v>537.4</v>
      </c>
      <c r="D7" s="38"/>
    </row>
    <row r="8" spans="1:4" x14ac:dyDescent="0.35">
      <c r="A8" s="39" t="s">
        <v>97</v>
      </c>
      <c r="B8" s="44">
        <v>355</v>
      </c>
      <c r="C8" s="43">
        <v>272.7</v>
      </c>
      <c r="D8" s="38"/>
    </row>
    <row r="9" spans="1:4" x14ac:dyDescent="0.35">
      <c r="A9" s="39" t="s">
        <v>98</v>
      </c>
      <c r="B9" s="44">
        <v>497</v>
      </c>
      <c r="C9" s="43">
        <v>342.3</v>
      </c>
      <c r="D9" s="38"/>
    </row>
    <row r="10" spans="1:4" x14ac:dyDescent="0.35">
      <c r="A10" s="39" t="s">
        <v>99</v>
      </c>
      <c r="B10" s="44">
        <v>792</v>
      </c>
      <c r="C10" s="43">
        <v>731</v>
      </c>
      <c r="D10" s="38"/>
    </row>
    <row r="11" spans="1:4" x14ac:dyDescent="0.35">
      <c r="A11" s="39" t="s">
        <v>100</v>
      </c>
      <c r="B11" s="44">
        <v>449</v>
      </c>
      <c r="C11" s="43">
        <v>468.8</v>
      </c>
      <c r="D11" s="38"/>
    </row>
    <row r="12" spans="1:4" x14ac:dyDescent="0.35">
      <c r="A12" s="39" t="s">
        <v>101</v>
      </c>
      <c r="B12" s="44">
        <v>347</v>
      </c>
      <c r="C12" s="43">
        <v>141.5</v>
      </c>
      <c r="D12" s="38"/>
    </row>
    <row r="13" spans="1:4" x14ac:dyDescent="0.35">
      <c r="A13" s="39" t="s">
        <v>102</v>
      </c>
      <c r="B13" s="44">
        <v>668</v>
      </c>
      <c r="C13" s="43">
        <v>400.5</v>
      </c>
      <c r="D13" s="38"/>
    </row>
    <row r="14" spans="1:4" x14ac:dyDescent="0.35">
      <c r="A14" s="40" t="s">
        <v>103</v>
      </c>
      <c r="B14" s="45">
        <v>1081</v>
      </c>
      <c r="C14" s="43">
        <v>522.5</v>
      </c>
      <c r="D14" s="38"/>
    </row>
    <row r="15" spans="1:4" x14ac:dyDescent="0.35">
      <c r="A15" s="39" t="s">
        <v>104</v>
      </c>
      <c r="B15" s="44">
        <v>646</v>
      </c>
      <c r="C15" s="43">
        <v>370.9</v>
      </c>
      <c r="D15" s="38"/>
    </row>
    <row r="16" spans="1:4" x14ac:dyDescent="0.35">
      <c r="A16" s="39" t="s">
        <v>105</v>
      </c>
      <c r="B16" s="44">
        <v>416</v>
      </c>
      <c r="C16" s="43">
        <v>239.5</v>
      </c>
      <c r="D16" s="38"/>
    </row>
    <row r="17" spans="1:4" x14ac:dyDescent="0.35">
      <c r="A17" s="39" t="s">
        <v>106</v>
      </c>
      <c r="B17" s="44">
        <v>310</v>
      </c>
      <c r="C17" s="43">
        <v>115</v>
      </c>
      <c r="D17" s="38"/>
    </row>
    <row r="18" spans="1:4" x14ac:dyDescent="0.35">
      <c r="A18" s="39" t="s">
        <v>107</v>
      </c>
      <c r="B18" s="44">
        <v>675</v>
      </c>
      <c r="C18" s="43">
        <v>344.1</v>
      </c>
      <c r="D18" s="38"/>
    </row>
    <row r="19" spans="1:4" x14ac:dyDescent="0.35">
      <c r="A19" s="39" t="s">
        <v>108</v>
      </c>
      <c r="B19" s="44">
        <v>239</v>
      </c>
      <c r="C19" s="43">
        <v>166.5</v>
      </c>
      <c r="D19" s="38"/>
    </row>
    <row r="20" spans="1:4" x14ac:dyDescent="0.35">
      <c r="A20" s="39" t="s">
        <v>109</v>
      </c>
      <c r="B20" s="44">
        <v>504</v>
      </c>
      <c r="C20" s="43">
        <v>576</v>
      </c>
      <c r="D20" s="38"/>
    </row>
    <row r="21" spans="1:4" x14ac:dyDescent="0.35">
      <c r="A21" s="48" t="s">
        <v>110</v>
      </c>
      <c r="B21" s="49">
        <v>328</v>
      </c>
      <c r="C21" s="50">
        <v>189.4</v>
      </c>
      <c r="D21" s="38"/>
    </row>
    <row r="22" spans="1:4" x14ac:dyDescent="0.35">
      <c r="A22" s="41"/>
      <c r="B22" s="44"/>
      <c r="C22" s="43"/>
      <c r="D22" s="38"/>
    </row>
    <row r="23" spans="1:4" x14ac:dyDescent="0.35">
      <c r="A23" s="37" t="s">
        <v>121</v>
      </c>
      <c r="B23" s="46">
        <f>AVERAGE(B4:B21)</f>
        <v>524.83333333333337</v>
      </c>
      <c r="C23" s="46">
        <f>AVERAGE(C4:C21)</f>
        <v>358.47777777777782</v>
      </c>
      <c r="D23" s="38"/>
    </row>
    <row r="24" spans="1:4" x14ac:dyDescent="0.35">
      <c r="A24" s="42"/>
      <c r="B24" s="47"/>
      <c r="C24" s="47"/>
      <c r="D24" s="38"/>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zoomScale="75" workbookViewId="0">
      <pane xSplit="1" ySplit="3" topLeftCell="B4" activePane="bottomRight" state="frozen"/>
      <selection pane="topRight" activeCell="B1" sqref="B1"/>
      <selection pane="bottomLeft" activeCell="A4" sqref="A4"/>
      <selection pane="bottomRight" activeCell="C8" sqref="C8"/>
    </sheetView>
  </sheetViews>
  <sheetFormatPr defaultColWidth="9.453125" defaultRowHeight="15.5" x14ac:dyDescent="0.35"/>
  <cols>
    <col min="1" max="1" width="12.81640625" style="68" customWidth="1"/>
    <col min="2" max="2" width="5.7265625" style="68" customWidth="1"/>
    <col min="3" max="3" width="6.08984375" style="68" customWidth="1"/>
    <col min="4" max="4" width="6" style="68" customWidth="1"/>
    <col min="5" max="6" width="6.08984375" style="68" customWidth="1"/>
    <col min="7" max="7" width="6.36328125" style="68" customWidth="1"/>
    <col min="8" max="8" width="5.7265625" style="68" customWidth="1"/>
    <col min="9" max="9" width="5.81640625" style="68" customWidth="1"/>
    <col min="10" max="10" width="6.08984375" style="68" customWidth="1"/>
    <col min="11" max="11" width="6" style="68" customWidth="1"/>
    <col min="12" max="12" width="5.81640625" style="68" customWidth="1"/>
    <col min="13" max="13" width="6" style="68" customWidth="1"/>
    <col min="14" max="16384" width="9.453125" style="68"/>
  </cols>
  <sheetData>
    <row r="1" spans="1:21" x14ac:dyDescent="0.35">
      <c r="C1" s="69" t="s">
        <v>152</v>
      </c>
      <c r="D1" s="70"/>
      <c r="E1" s="70"/>
      <c r="F1" s="70"/>
      <c r="G1" s="70"/>
      <c r="H1" s="70"/>
    </row>
    <row r="3" spans="1:21" x14ac:dyDescent="0.35">
      <c r="A3" s="96" t="s">
        <v>58</v>
      </c>
      <c r="B3" s="96" t="s">
        <v>17</v>
      </c>
      <c r="C3" s="96" t="s">
        <v>18</v>
      </c>
      <c r="D3" s="96" t="s">
        <v>19</v>
      </c>
      <c r="E3" s="96" t="s">
        <v>20</v>
      </c>
      <c r="F3" s="96" t="s">
        <v>21</v>
      </c>
      <c r="G3" s="96" t="s">
        <v>22</v>
      </c>
      <c r="H3" s="96" t="s">
        <v>11</v>
      </c>
      <c r="I3" s="96" t="s">
        <v>12</v>
      </c>
      <c r="J3" s="96" t="s">
        <v>13</v>
      </c>
      <c r="K3" s="96" t="s">
        <v>14</v>
      </c>
      <c r="L3" s="96" t="s">
        <v>15</v>
      </c>
      <c r="M3" s="96" t="s">
        <v>16</v>
      </c>
      <c r="N3" s="97" t="s">
        <v>153</v>
      </c>
      <c r="O3" s="84"/>
      <c r="P3" s="84"/>
      <c r="Q3" s="84"/>
      <c r="R3" s="84"/>
      <c r="S3" s="85"/>
      <c r="T3" s="85"/>
      <c r="U3" s="85"/>
    </row>
    <row r="4" spans="1:21" x14ac:dyDescent="0.35">
      <c r="A4" s="95" t="s">
        <v>149</v>
      </c>
      <c r="B4" s="73"/>
      <c r="C4" s="73"/>
      <c r="D4" s="73"/>
      <c r="E4" s="73"/>
      <c r="F4" s="73"/>
      <c r="G4" s="73"/>
      <c r="H4" s="73">
        <v>115.1</v>
      </c>
      <c r="I4" s="73">
        <v>117.2</v>
      </c>
      <c r="J4" s="73">
        <v>87.4</v>
      </c>
      <c r="K4" s="73">
        <v>48</v>
      </c>
      <c r="L4" s="73">
        <v>1.5</v>
      </c>
      <c r="M4" s="73">
        <v>2</v>
      </c>
      <c r="N4" s="78">
        <f t="shared" ref="N4:N35" si="0">SUM(B4:M4)</f>
        <v>371.20000000000005</v>
      </c>
      <c r="O4" s="84"/>
      <c r="P4" s="86"/>
      <c r="Q4" s="87"/>
      <c r="R4" s="87"/>
      <c r="S4" s="86"/>
      <c r="T4" s="84"/>
      <c r="U4" s="84"/>
    </row>
    <row r="5" spans="1:21" x14ac:dyDescent="0.35">
      <c r="A5" s="72" t="s">
        <v>59</v>
      </c>
      <c r="B5" s="73">
        <v>4.5</v>
      </c>
      <c r="C5" s="73">
        <v>0</v>
      </c>
      <c r="D5" s="73">
        <v>1</v>
      </c>
      <c r="E5" s="73">
        <v>43.8</v>
      </c>
      <c r="F5" s="73">
        <v>93.3</v>
      </c>
      <c r="G5" s="73">
        <v>99.1</v>
      </c>
      <c r="H5" s="73">
        <v>34.799999999999997</v>
      </c>
      <c r="I5" s="73">
        <v>313.7</v>
      </c>
      <c r="J5" s="73">
        <v>14.8</v>
      </c>
      <c r="K5" s="73">
        <v>7.2</v>
      </c>
      <c r="L5" s="73">
        <v>29.9</v>
      </c>
      <c r="M5" s="73">
        <v>6.5</v>
      </c>
      <c r="N5" s="78">
        <f t="shared" si="0"/>
        <v>648.6</v>
      </c>
      <c r="O5" s="84"/>
      <c r="P5" s="86"/>
      <c r="Q5" s="87"/>
      <c r="R5" s="87"/>
      <c r="S5" s="86"/>
      <c r="T5" s="86"/>
      <c r="U5" s="86"/>
    </row>
    <row r="6" spans="1:21" x14ac:dyDescent="0.35">
      <c r="A6" s="72" t="s">
        <v>60</v>
      </c>
      <c r="B6" s="73">
        <v>0</v>
      </c>
      <c r="C6" s="73">
        <v>0</v>
      </c>
      <c r="D6" s="73">
        <v>42.2</v>
      </c>
      <c r="E6" s="73">
        <v>10</v>
      </c>
      <c r="F6" s="73">
        <v>18.7</v>
      </c>
      <c r="G6" s="73">
        <v>123.6</v>
      </c>
      <c r="H6" s="73">
        <v>132.1</v>
      </c>
      <c r="I6" s="73">
        <v>177.2</v>
      </c>
      <c r="J6" s="73">
        <v>52.9</v>
      </c>
      <c r="K6" s="73">
        <v>51</v>
      </c>
      <c r="L6" s="73">
        <v>15.1</v>
      </c>
      <c r="M6" s="73">
        <v>3.3</v>
      </c>
      <c r="N6" s="78">
        <f t="shared" si="0"/>
        <v>626.1</v>
      </c>
      <c r="O6" s="84"/>
      <c r="P6" s="86"/>
      <c r="Q6" s="87"/>
      <c r="R6" s="87"/>
      <c r="S6" s="86"/>
      <c r="T6" s="86"/>
      <c r="U6" s="86"/>
    </row>
    <row r="7" spans="1:21" x14ac:dyDescent="0.35">
      <c r="A7" s="72" t="s">
        <v>61</v>
      </c>
      <c r="B7" s="73">
        <v>16.600000000000001</v>
      </c>
      <c r="C7" s="73">
        <v>6.2</v>
      </c>
      <c r="D7" s="73">
        <v>50.9</v>
      </c>
      <c r="E7" s="73">
        <v>49</v>
      </c>
      <c r="F7" s="73">
        <v>12.1</v>
      </c>
      <c r="G7" s="73">
        <v>54.4</v>
      </c>
      <c r="H7" s="73">
        <v>336</v>
      </c>
      <c r="I7" s="73">
        <v>74.3</v>
      </c>
      <c r="J7" s="73">
        <v>3</v>
      </c>
      <c r="K7" s="73">
        <v>32.1</v>
      </c>
      <c r="L7" s="73">
        <v>2.2999999999999998</v>
      </c>
      <c r="M7" s="73">
        <v>16.899999999999999</v>
      </c>
      <c r="N7" s="78">
        <f t="shared" si="0"/>
        <v>653.79999999999995</v>
      </c>
      <c r="O7" s="84"/>
      <c r="P7" s="86"/>
      <c r="Q7" s="88"/>
      <c r="R7" s="88"/>
      <c r="S7" s="86"/>
      <c r="T7" s="86"/>
      <c r="U7" s="86"/>
    </row>
    <row r="8" spans="1:21" x14ac:dyDescent="0.35">
      <c r="A8" s="72" t="s">
        <v>62</v>
      </c>
      <c r="B8" s="73">
        <v>0</v>
      </c>
      <c r="C8" s="73">
        <v>0</v>
      </c>
      <c r="D8" s="73">
        <v>23.2</v>
      </c>
      <c r="E8" s="73">
        <v>13.5</v>
      </c>
      <c r="F8" s="73">
        <v>59.1</v>
      </c>
      <c r="G8" s="73">
        <v>135.4</v>
      </c>
      <c r="H8" s="73">
        <v>127.8</v>
      </c>
      <c r="I8" s="73">
        <v>112.7</v>
      </c>
      <c r="J8" s="73">
        <v>47.2</v>
      </c>
      <c r="K8" s="73">
        <v>8.1</v>
      </c>
      <c r="L8" s="73">
        <v>3.8</v>
      </c>
      <c r="M8" s="73">
        <v>0.8</v>
      </c>
      <c r="N8" s="79">
        <f t="shared" si="0"/>
        <v>531.59999999999991</v>
      </c>
      <c r="O8" s="84"/>
      <c r="P8" s="86"/>
      <c r="Q8" s="84"/>
      <c r="R8" s="84"/>
      <c r="S8" s="86"/>
      <c r="T8" s="86"/>
      <c r="U8" s="86"/>
    </row>
    <row r="9" spans="1:21" x14ac:dyDescent="0.35">
      <c r="A9" s="72" t="s">
        <v>63</v>
      </c>
      <c r="B9" s="73">
        <v>24.7</v>
      </c>
      <c r="C9" s="73">
        <v>0.7</v>
      </c>
      <c r="D9" s="73">
        <v>21.6</v>
      </c>
      <c r="E9" s="73">
        <v>28.8</v>
      </c>
      <c r="F9" s="73">
        <v>67.099999999999994</v>
      </c>
      <c r="G9" s="73">
        <v>63.7</v>
      </c>
      <c r="H9" s="75">
        <v>20</v>
      </c>
      <c r="I9" s="75">
        <v>119</v>
      </c>
      <c r="J9" s="75">
        <v>24</v>
      </c>
      <c r="K9" s="75">
        <v>68</v>
      </c>
      <c r="L9" s="75">
        <v>24</v>
      </c>
      <c r="M9" s="75">
        <v>1</v>
      </c>
      <c r="N9" s="79">
        <f t="shared" si="0"/>
        <v>462.59999999999997</v>
      </c>
      <c r="O9" s="84"/>
      <c r="P9" s="86"/>
      <c r="Q9" s="84"/>
      <c r="R9" s="84"/>
      <c r="S9" s="86"/>
      <c r="T9" s="86"/>
      <c r="U9" s="86"/>
    </row>
    <row r="10" spans="1:21" x14ac:dyDescent="0.35">
      <c r="A10" s="72" t="s">
        <v>64</v>
      </c>
      <c r="B10" s="73">
        <v>12</v>
      </c>
      <c r="C10" s="73">
        <v>2</v>
      </c>
      <c r="D10" s="73">
        <v>3</v>
      </c>
      <c r="E10" s="73">
        <v>8</v>
      </c>
      <c r="F10" s="73">
        <v>135</v>
      </c>
      <c r="G10" s="73">
        <v>105</v>
      </c>
      <c r="H10" s="75">
        <v>37</v>
      </c>
      <c r="I10" s="73">
        <v>125</v>
      </c>
      <c r="J10" s="73">
        <v>91</v>
      </c>
      <c r="K10" s="73">
        <v>55</v>
      </c>
      <c r="L10" s="73">
        <v>5</v>
      </c>
      <c r="M10" s="73">
        <v>34</v>
      </c>
      <c r="N10" s="78">
        <f t="shared" si="0"/>
        <v>612</v>
      </c>
      <c r="O10" s="84"/>
      <c r="P10" s="86"/>
      <c r="Q10" s="84"/>
      <c r="R10" s="84"/>
      <c r="S10" s="86"/>
      <c r="T10" s="86"/>
      <c r="U10" s="86"/>
    </row>
    <row r="11" spans="1:21" x14ac:dyDescent="0.35">
      <c r="A11" s="72" t="s">
        <v>65</v>
      </c>
      <c r="B11" s="73">
        <v>5</v>
      </c>
      <c r="C11" s="73">
        <v>6</v>
      </c>
      <c r="D11" s="73">
        <v>26</v>
      </c>
      <c r="E11" s="73">
        <v>9</v>
      </c>
      <c r="F11" s="73">
        <v>34</v>
      </c>
      <c r="G11" s="73">
        <v>65</v>
      </c>
      <c r="H11" s="73">
        <v>85</v>
      </c>
      <c r="I11" s="73">
        <v>32</v>
      </c>
      <c r="J11" s="73">
        <v>63</v>
      </c>
      <c r="K11" s="73">
        <v>58</v>
      </c>
      <c r="L11" s="73">
        <v>4</v>
      </c>
      <c r="M11" s="73">
        <v>2</v>
      </c>
      <c r="N11" s="80">
        <f t="shared" si="0"/>
        <v>389</v>
      </c>
      <c r="O11" s="84"/>
      <c r="P11" s="86"/>
      <c r="Q11" s="84"/>
      <c r="R11" s="84"/>
      <c r="S11" s="86"/>
      <c r="T11" s="86"/>
      <c r="U11" s="86"/>
    </row>
    <row r="12" spans="1:21" x14ac:dyDescent="0.35">
      <c r="A12" s="72" t="s">
        <v>66</v>
      </c>
      <c r="B12" s="73">
        <v>0</v>
      </c>
      <c r="C12" s="73">
        <v>14</v>
      </c>
      <c r="D12" s="73">
        <v>1</v>
      </c>
      <c r="E12" s="73">
        <v>32</v>
      </c>
      <c r="F12" s="73">
        <v>116</v>
      </c>
      <c r="G12" s="73">
        <v>71</v>
      </c>
      <c r="H12" s="73">
        <v>24</v>
      </c>
      <c r="I12" s="73">
        <v>13</v>
      </c>
      <c r="J12" s="73">
        <v>28</v>
      </c>
      <c r="K12" s="73">
        <v>26</v>
      </c>
      <c r="L12" s="73">
        <v>12</v>
      </c>
      <c r="M12" s="73">
        <v>51</v>
      </c>
      <c r="N12" s="80">
        <f t="shared" si="0"/>
        <v>388</v>
      </c>
      <c r="O12" s="84"/>
      <c r="P12" s="86"/>
      <c r="Q12" s="84"/>
      <c r="R12" s="84"/>
      <c r="S12" s="86"/>
      <c r="T12" s="86"/>
      <c r="U12" s="86"/>
    </row>
    <row r="13" spans="1:21" x14ac:dyDescent="0.35">
      <c r="A13" s="72" t="s">
        <v>67</v>
      </c>
      <c r="B13" s="73">
        <v>25</v>
      </c>
      <c r="C13" s="73">
        <v>0</v>
      </c>
      <c r="D13" s="73">
        <v>2</v>
      </c>
      <c r="E13" s="73">
        <v>5</v>
      </c>
      <c r="F13" s="73">
        <v>11</v>
      </c>
      <c r="G13" s="73">
        <v>114</v>
      </c>
      <c r="H13" s="73">
        <v>126</v>
      </c>
      <c r="I13" s="73">
        <v>60</v>
      </c>
      <c r="J13" s="73">
        <v>34</v>
      </c>
      <c r="K13" s="73">
        <v>61</v>
      </c>
      <c r="L13" s="73">
        <v>9</v>
      </c>
      <c r="M13" s="73">
        <v>0</v>
      </c>
      <c r="N13" s="79">
        <f t="shared" si="0"/>
        <v>447</v>
      </c>
      <c r="O13" s="84"/>
      <c r="P13" s="86"/>
      <c r="Q13" s="84"/>
      <c r="R13" s="84"/>
      <c r="S13" s="86"/>
      <c r="T13" s="86"/>
      <c r="U13" s="86"/>
    </row>
    <row r="14" spans="1:21" x14ac:dyDescent="0.35">
      <c r="A14" s="72" t="s">
        <v>68</v>
      </c>
      <c r="B14" s="73">
        <v>3</v>
      </c>
      <c r="C14" s="73">
        <v>1</v>
      </c>
      <c r="D14" s="73">
        <v>6</v>
      </c>
      <c r="E14" s="73">
        <v>70</v>
      </c>
      <c r="F14" s="73">
        <v>92</v>
      </c>
      <c r="G14" s="73">
        <v>164</v>
      </c>
      <c r="H14" s="73">
        <v>43</v>
      </c>
      <c r="I14" s="73">
        <v>39</v>
      </c>
      <c r="J14" s="73">
        <v>19</v>
      </c>
      <c r="K14" s="73">
        <v>12</v>
      </c>
      <c r="L14" s="73">
        <v>0</v>
      </c>
      <c r="M14" s="73">
        <v>1</v>
      </c>
      <c r="N14" s="79">
        <f t="shared" si="0"/>
        <v>450</v>
      </c>
      <c r="O14" s="84"/>
      <c r="P14" s="86"/>
      <c r="Q14" s="84"/>
      <c r="R14" s="84"/>
      <c r="S14" s="86"/>
      <c r="T14" s="86"/>
      <c r="U14" s="86"/>
    </row>
    <row r="15" spans="1:21" x14ac:dyDescent="0.35">
      <c r="A15" s="72" t="s">
        <v>69</v>
      </c>
      <c r="B15" s="73">
        <v>0</v>
      </c>
      <c r="C15" s="73">
        <v>4</v>
      </c>
      <c r="D15" s="73">
        <v>37</v>
      </c>
      <c r="E15" s="73">
        <v>10</v>
      </c>
      <c r="F15" s="73">
        <v>30</v>
      </c>
      <c r="G15" s="73">
        <v>37</v>
      </c>
      <c r="H15" s="73">
        <v>153</v>
      </c>
      <c r="I15" s="73">
        <v>114</v>
      </c>
      <c r="J15" s="73">
        <v>2</v>
      </c>
      <c r="K15" s="73">
        <v>29</v>
      </c>
      <c r="L15" s="73">
        <v>6</v>
      </c>
      <c r="M15" s="73">
        <v>11</v>
      </c>
      <c r="N15" s="79">
        <f t="shared" si="0"/>
        <v>433</v>
      </c>
      <c r="O15" s="84"/>
      <c r="P15" s="86"/>
      <c r="Q15" s="84"/>
      <c r="R15" s="84"/>
      <c r="S15" s="86"/>
      <c r="T15" s="86"/>
      <c r="U15" s="86"/>
    </row>
    <row r="16" spans="1:21" x14ac:dyDescent="0.35">
      <c r="A16" s="72" t="s">
        <v>70</v>
      </c>
      <c r="B16" s="73">
        <v>0</v>
      </c>
      <c r="C16" s="73">
        <v>20</v>
      </c>
      <c r="D16" s="73">
        <v>5</v>
      </c>
      <c r="E16" s="73">
        <v>46</v>
      </c>
      <c r="F16" s="73">
        <v>17</v>
      </c>
      <c r="G16" s="73">
        <v>64</v>
      </c>
      <c r="H16" s="73">
        <v>72</v>
      </c>
      <c r="I16" s="73">
        <v>224</v>
      </c>
      <c r="J16" s="73">
        <v>38</v>
      </c>
      <c r="K16" s="73">
        <v>91</v>
      </c>
      <c r="L16" s="73">
        <v>0</v>
      </c>
      <c r="M16" s="73">
        <v>5</v>
      </c>
      <c r="N16" s="78">
        <f t="shared" si="0"/>
        <v>582</v>
      </c>
      <c r="O16" s="84"/>
      <c r="P16" s="86"/>
      <c r="Q16" s="84"/>
      <c r="R16" s="84"/>
      <c r="S16" s="86"/>
      <c r="T16" s="86"/>
      <c r="U16" s="86"/>
    </row>
    <row r="17" spans="1:21" x14ac:dyDescent="0.35">
      <c r="A17" s="72" t="s">
        <v>71</v>
      </c>
      <c r="B17" s="73">
        <v>18</v>
      </c>
      <c r="C17" s="73">
        <v>3</v>
      </c>
      <c r="D17" s="73">
        <v>0</v>
      </c>
      <c r="E17" s="73">
        <v>30</v>
      </c>
      <c r="F17" s="73">
        <v>63</v>
      </c>
      <c r="G17" s="73">
        <v>18</v>
      </c>
      <c r="H17" s="73">
        <v>25</v>
      </c>
      <c r="I17" s="73">
        <v>64</v>
      </c>
      <c r="J17" s="73">
        <v>8</v>
      </c>
      <c r="K17" s="73">
        <v>48</v>
      </c>
      <c r="L17" s="73">
        <v>15</v>
      </c>
      <c r="M17" s="73">
        <v>12</v>
      </c>
      <c r="N17" s="80">
        <f t="shared" si="0"/>
        <v>304</v>
      </c>
      <c r="O17" s="84"/>
      <c r="P17" s="86"/>
      <c r="Q17" s="84"/>
      <c r="R17" s="84"/>
      <c r="S17" s="86"/>
      <c r="T17" s="86"/>
      <c r="U17" s="86"/>
    </row>
    <row r="18" spans="1:21" x14ac:dyDescent="0.35">
      <c r="A18" s="72" t="s">
        <v>72</v>
      </c>
      <c r="B18" s="73">
        <v>4</v>
      </c>
      <c r="C18" s="73">
        <v>1</v>
      </c>
      <c r="D18" s="73">
        <v>0</v>
      </c>
      <c r="E18" s="73">
        <v>37</v>
      </c>
      <c r="F18" s="73">
        <v>78</v>
      </c>
      <c r="G18" s="73">
        <v>164</v>
      </c>
      <c r="H18" s="73">
        <v>46</v>
      </c>
      <c r="I18" s="73">
        <v>85</v>
      </c>
      <c r="J18" s="73">
        <v>128</v>
      </c>
      <c r="K18" s="73">
        <v>10</v>
      </c>
      <c r="L18" s="73">
        <v>3</v>
      </c>
      <c r="M18" s="73">
        <v>1</v>
      </c>
      <c r="N18" s="78">
        <f t="shared" si="0"/>
        <v>557</v>
      </c>
      <c r="O18" s="84"/>
      <c r="P18" s="86"/>
      <c r="Q18" s="84"/>
      <c r="R18" s="84"/>
      <c r="S18" s="86"/>
      <c r="T18" s="86"/>
      <c r="U18" s="86"/>
    </row>
    <row r="19" spans="1:21" x14ac:dyDescent="0.35">
      <c r="A19" s="72" t="s">
        <v>73</v>
      </c>
      <c r="B19" s="73">
        <v>0</v>
      </c>
      <c r="C19" s="73">
        <v>1</v>
      </c>
      <c r="D19" s="73">
        <v>24</v>
      </c>
      <c r="E19" s="73">
        <v>121</v>
      </c>
      <c r="F19" s="73">
        <v>16</v>
      </c>
      <c r="G19" s="73">
        <v>66</v>
      </c>
      <c r="H19" s="73">
        <v>3</v>
      </c>
      <c r="I19" s="73">
        <v>35</v>
      </c>
      <c r="J19" s="73">
        <v>22</v>
      </c>
      <c r="K19" s="73">
        <v>4</v>
      </c>
      <c r="L19" s="73">
        <v>5</v>
      </c>
      <c r="M19" s="73">
        <v>8</v>
      </c>
      <c r="N19" s="80">
        <f t="shared" si="0"/>
        <v>305</v>
      </c>
      <c r="O19" s="84"/>
      <c r="P19" s="86"/>
      <c r="Q19" s="84"/>
      <c r="R19" s="84"/>
      <c r="S19" s="86"/>
      <c r="T19" s="86"/>
      <c r="U19" s="86"/>
    </row>
    <row r="20" spans="1:21" x14ac:dyDescent="0.35">
      <c r="A20" s="72" t="s">
        <v>74</v>
      </c>
      <c r="B20" s="73">
        <v>9</v>
      </c>
      <c r="C20" s="73">
        <v>0</v>
      </c>
      <c r="D20" s="73">
        <v>3</v>
      </c>
      <c r="E20" s="73">
        <v>18</v>
      </c>
      <c r="F20" s="73">
        <v>52</v>
      </c>
      <c r="G20" s="73">
        <v>143</v>
      </c>
      <c r="H20" s="73">
        <v>123</v>
      </c>
      <c r="I20" s="73">
        <v>57</v>
      </c>
      <c r="J20" s="73">
        <v>20</v>
      </c>
      <c r="K20" s="73">
        <v>63</v>
      </c>
      <c r="L20" s="73">
        <v>8</v>
      </c>
      <c r="M20" s="73">
        <v>9</v>
      </c>
      <c r="N20" s="79">
        <f t="shared" si="0"/>
        <v>505</v>
      </c>
      <c r="O20" s="84"/>
      <c r="P20" s="86"/>
      <c r="Q20" s="84"/>
      <c r="R20" s="84"/>
      <c r="S20" s="86"/>
      <c r="T20" s="86"/>
      <c r="U20" s="86"/>
    </row>
    <row r="21" spans="1:21" x14ac:dyDescent="0.35">
      <c r="A21" s="72" t="s">
        <v>75</v>
      </c>
      <c r="B21" s="73">
        <v>0</v>
      </c>
      <c r="C21" s="73">
        <v>2</v>
      </c>
      <c r="D21" s="73">
        <v>22</v>
      </c>
      <c r="E21" s="73">
        <v>37</v>
      </c>
      <c r="F21" s="73">
        <v>148</v>
      </c>
      <c r="G21" s="73">
        <v>61</v>
      </c>
      <c r="H21" s="73">
        <v>159</v>
      </c>
      <c r="I21" s="73">
        <v>134</v>
      </c>
      <c r="J21" s="73">
        <v>103</v>
      </c>
      <c r="K21" s="73">
        <v>5</v>
      </c>
      <c r="L21" s="73">
        <v>42</v>
      </c>
      <c r="M21" s="73">
        <v>0</v>
      </c>
      <c r="N21" s="78">
        <f t="shared" si="0"/>
        <v>713</v>
      </c>
      <c r="O21" s="84"/>
      <c r="P21" s="86"/>
      <c r="Q21" s="84"/>
      <c r="R21" s="84"/>
      <c r="S21" s="86"/>
      <c r="T21" s="86"/>
      <c r="U21" s="86"/>
    </row>
    <row r="22" spans="1:21" x14ac:dyDescent="0.35">
      <c r="A22" s="72" t="s">
        <v>76</v>
      </c>
      <c r="B22" s="73">
        <v>1</v>
      </c>
      <c r="C22" s="73">
        <v>2</v>
      </c>
      <c r="D22" s="73">
        <v>8</v>
      </c>
      <c r="E22" s="73">
        <v>50</v>
      </c>
      <c r="F22" s="73">
        <v>56</v>
      </c>
      <c r="G22" s="73">
        <v>61</v>
      </c>
      <c r="H22" s="73">
        <v>106</v>
      </c>
      <c r="I22" s="73">
        <v>18</v>
      </c>
      <c r="J22" s="73">
        <v>36</v>
      </c>
      <c r="K22" s="73">
        <v>56</v>
      </c>
      <c r="L22" s="73">
        <v>2</v>
      </c>
      <c r="M22" s="73">
        <v>3</v>
      </c>
      <c r="N22" s="80">
        <f t="shared" si="0"/>
        <v>399</v>
      </c>
      <c r="O22" s="84"/>
      <c r="P22" s="86"/>
      <c r="Q22" s="84"/>
      <c r="R22" s="84"/>
      <c r="S22" s="86"/>
      <c r="T22" s="86"/>
      <c r="U22" s="86"/>
    </row>
    <row r="23" spans="1:21" x14ac:dyDescent="0.35">
      <c r="A23" s="72" t="s">
        <v>77</v>
      </c>
      <c r="B23" s="73">
        <v>9</v>
      </c>
      <c r="C23" s="73">
        <v>0</v>
      </c>
      <c r="D23" s="73">
        <v>153</v>
      </c>
      <c r="E23" s="73">
        <v>37</v>
      </c>
      <c r="F23" s="73">
        <v>31</v>
      </c>
      <c r="G23" s="73">
        <v>143</v>
      </c>
      <c r="H23" s="73">
        <v>148</v>
      </c>
      <c r="I23" s="73">
        <v>73</v>
      </c>
      <c r="J23" s="73">
        <v>34</v>
      </c>
      <c r="K23" s="73">
        <v>40</v>
      </c>
      <c r="L23" s="73">
        <v>8</v>
      </c>
      <c r="M23" s="73">
        <v>0</v>
      </c>
      <c r="N23" s="78">
        <f t="shared" si="0"/>
        <v>676</v>
      </c>
      <c r="O23" s="84"/>
      <c r="P23" s="86"/>
      <c r="Q23" s="84"/>
      <c r="R23" s="84"/>
      <c r="S23" s="86"/>
      <c r="T23" s="86"/>
      <c r="U23" s="86"/>
    </row>
    <row r="24" spans="1:21" x14ac:dyDescent="0.35">
      <c r="A24" s="72" t="s">
        <v>78</v>
      </c>
      <c r="B24" s="73">
        <v>24</v>
      </c>
      <c r="C24" s="73">
        <v>1</v>
      </c>
      <c r="D24" s="73">
        <v>35</v>
      </c>
      <c r="E24" s="73">
        <v>66</v>
      </c>
      <c r="F24" s="73">
        <v>105</v>
      </c>
      <c r="G24" s="73">
        <v>19</v>
      </c>
      <c r="H24" s="73">
        <v>192</v>
      </c>
      <c r="I24" s="73">
        <v>130</v>
      </c>
      <c r="J24" s="73">
        <v>70</v>
      </c>
      <c r="K24" s="73">
        <v>10</v>
      </c>
      <c r="L24" s="73">
        <v>38</v>
      </c>
      <c r="M24" s="73">
        <v>9</v>
      </c>
      <c r="N24" s="78">
        <f t="shared" si="0"/>
        <v>699</v>
      </c>
      <c r="O24" s="84"/>
      <c r="P24" s="86"/>
      <c r="Q24" s="84"/>
      <c r="R24" s="84"/>
      <c r="S24" s="86"/>
      <c r="T24" s="86"/>
      <c r="U24" s="86"/>
    </row>
    <row r="25" spans="1:21" x14ac:dyDescent="0.35">
      <c r="A25" s="72" t="s">
        <v>79</v>
      </c>
      <c r="B25" s="75">
        <v>0</v>
      </c>
      <c r="C25" s="73">
        <v>0</v>
      </c>
      <c r="D25" s="73">
        <v>2</v>
      </c>
      <c r="E25" s="73">
        <v>5</v>
      </c>
      <c r="F25" s="73">
        <v>43</v>
      </c>
      <c r="G25" s="73">
        <v>150</v>
      </c>
      <c r="H25" s="73">
        <v>136</v>
      </c>
      <c r="I25" s="73">
        <v>183</v>
      </c>
      <c r="J25" s="73">
        <v>92</v>
      </c>
      <c r="K25" s="73">
        <v>36</v>
      </c>
      <c r="L25" s="73">
        <v>48</v>
      </c>
      <c r="M25" s="75">
        <v>4</v>
      </c>
      <c r="N25" s="78">
        <f t="shared" si="0"/>
        <v>699</v>
      </c>
      <c r="O25" s="84"/>
      <c r="P25" s="86"/>
      <c r="Q25" s="84"/>
      <c r="R25" s="84"/>
      <c r="S25" s="86"/>
      <c r="T25" s="86"/>
      <c r="U25" s="86"/>
    </row>
    <row r="26" spans="1:21" x14ac:dyDescent="0.35">
      <c r="A26" s="72" t="s">
        <v>80</v>
      </c>
      <c r="B26" s="73">
        <v>0</v>
      </c>
      <c r="C26" s="73">
        <v>3</v>
      </c>
      <c r="D26" s="73">
        <v>0</v>
      </c>
      <c r="E26" s="73">
        <v>22</v>
      </c>
      <c r="F26" s="73">
        <v>39</v>
      </c>
      <c r="G26" s="73">
        <v>14</v>
      </c>
      <c r="H26" s="73">
        <v>203</v>
      </c>
      <c r="I26" s="73">
        <v>245</v>
      </c>
      <c r="J26" s="73">
        <v>147</v>
      </c>
      <c r="K26" s="73">
        <v>5</v>
      </c>
      <c r="L26" s="73">
        <v>1</v>
      </c>
      <c r="M26" s="75">
        <v>1</v>
      </c>
      <c r="N26" s="78">
        <f t="shared" si="0"/>
        <v>680</v>
      </c>
      <c r="O26" s="84"/>
      <c r="P26" s="86"/>
      <c r="Q26" s="84"/>
      <c r="R26" s="84"/>
      <c r="S26" s="86"/>
      <c r="T26" s="86"/>
      <c r="U26" s="86"/>
    </row>
    <row r="27" spans="1:21" x14ac:dyDescent="0.35">
      <c r="A27" s="72" t="s">
        <v>81</v>
      </c>
      <c r="B27" s="73">
        <v>0</v>
      </c>
      <c r="C27" s="73">
        <v>3</v>
      </c>
      <c r="D27" s="73">
        <v>55</v>
      </c>
      <c r="E27" s="73">
        <v>11</v>
      </c>
      <c r="F27" s="73">
        <v>45</v>
      </c>
      <c r="G27" s="73">
        <v>107</v>
      </c>
      <c r="H27" s="73">
        <v>131</v>
      </c>
      <c r="I27" s="73">
        <v>55</v>
      </c>
      <c r="J27" s="73">
        <v>196</v>
      </c>
      <c r="K27" s="73">
        <v>58</v>
      </c>
      <c r="L27" s="73">
        <v>0</v>
      </c>
      <c r="M27" s="75">
        <v>3</v>
      </c>
      <c r="N27" s="78">
        <f t="shared" si="0"/>
        <v>664</v>
      </c>
      <c r="O27" s="84"/>
      <c r="P27" s="86"/>
      <c r="Q27" s="84"/>
      <c r="R27" s="84"/>
      <c r="S27" s="86"/>
      <c r="T27" s="86"/>
      <c r="U27" s="86"/>
    </row>
    <row r="28" spans="1:21" x14ac:dyDescent="0.35">
      <c r="A28" s="72" t="s">
        <v>82</v>
      </c>
      <c r="B28" s="73">
        <v>12</v>
      </c>
      <c r="C28" s="73">
        <v>2</v>
      </c>
      <c r="D28" s="73">
        <v>3</v>
      </c>
      <c r="E28" s="73">
        <v>43</v>
      </c>
      <c r="F28" s="73">
        <v>95</v>
      </c>
      <c r="G28" s="73">
        <v>119</v>
      </c>
      <c r="H28" s="73">
        <v>129</v>
      </c>
      <c r="I28" s="73">
        <v>129</v>
      </c>
      <c r="J28" s="73">
        <v>74</v>
      </c>
      <c r="K28" s="73">
        <v>48</v>
      </c>
      <c r="L28" s="73">
        <v>21</v>
      </c>
      <c r="M28" s="75">
        <v>0</v>
      </c>
      <c r="N28" s="78">
        <f t="shared" si="0"/>
        <v>675</v>
      </c>
      <c r="O28" s="84"/>
      <c r="P28" s="86"/>
      <c r="Q28" s="84"/>
      <c r="R28" s="84"/>
      <c r="S28" s="86"/>
      <c r="T28" s="86"/>
      <c r="U28" s="86"/>
    </row>
    <row r="29" spans="1:21" x14ac:dyDescent="0.35">
      <c r="A29" s="72" t="s">
        <v>83</v>
      </c>
      <c r="B29" s="73">
        <v>3</v>
      </c>
      <c r="C29" s="73">
        <v>48</v>
      </c>
      <c r="D29" s="73">
        <v>0</v>
      </c>
      <c r="E29" s="73">
        <v>64</v>
      </c>
      <c r="F29" s="73">
        <v>76</v>
      </c>
      <c r="G29" s="73">
        <v>180</v>
      </c>
      <c r="H29" s="73">
        <v>79</v>
      </c>
      <c r="I29" s="73">
        <v>110</v>
      </c>
      <c r="J29" s="73">
        <v>63</v>
      </c>
      <c r="K29" s="73">
        <v>63</v>
      </c>
      <c r="L29" s="73">
        <v>8</v>
      </c>
      <c r="M29" s="75">
        <v>0</v>
      </c>
      <c r="N29" s="78">
        <f t="shared" si="0"/>
        <v>694</v>
      </c>
      <c r="O29" s="84"/>
      <c r="P29" s="86"/>
      <c r="Q29" s="84"/>
      <c r="R29" s="84"/>
      <c r="S29" s="86"/>
      <c r="T29" s="86"/>
      <c r="U29" s="86"/>
    </row>
    <row r="30" spans="1:21" x14ac:dyDescent="0.35">
      <c r="A30" s="72" t="s">
        <v>84</v>
      </c>
      <c r="B30" s="73">
        <v>0</v>
      </c>
      <c r="C30" s="73">
        <v>18</v>
      </c>
      <c r="D30" s="73">
        <v>110</v>
      </c>
      <c r="E30" s="73">
        <v>42</v>
      </c>
      <c r="F30" s="73">
        <v>80</v>
      </c>
      <c r="G30" s="73">
        <v>115</v>
      </c>
      <c r="H30" s="73">
        <v>258</v>
      </c>
      <c r="I30" s="73">
        <v>120</v>
      </c>
      <c r="J30" s="73">
        <v>150</v>
      </c>
      <c r="K30" s="73">
        <v>4</v>
      </c>
      <c r="L30" s="73">
        <v>25</v>
      </c>
      <c r="M30" s="75">
        <v>0</v>
      </c>
      <c r="N30" s="81">
        <f t="shared" si="0"/>
        <v>922</v>
      </c>
      <c r="O30" s="84"/>
      <c r="P30" s="86"/>
      <c r="Q30" s="84"/>
      <c r="R30" s="84"/>
      <c r="S30" s="86"/>
      <c r="T30" s="86"/>
      <c r="U30" s="86"/>
    </row>
    <row r="31" spans="1:21" x14ac:dyDescent="0.35">
      <c r="A31" s="72" t="s">
        <v>85</v>
      </c>
      <c r="B31" s="73">
        <v>2</v>
      </c>
      <c r="C31" s="73">
        <v>11</v>
      </c>
      <c r="D31" s="73">
        <v>15</v>
      </c>
      <c r="E31" s="73">
        <v>35</v>
      </c>
      <c r="F31" s="73">
        <v>81</v>
      </c>
      <c r="G31" s="73">
        <v>18</v>
      </c>
      <c r="H31" s="73">
        <v>22</v>
      </c>
      <c r="I31" s="73">
        <v>29</v>
      </c>
      <c r="J31" s="73">
        <v>5</v>
      </c>
      <c r="K31" s="73">
        <v>34</v>
      </c>
      <c r="L31" s="73">
        <v>34</v>
      </c>
      <c r="M31" s="75">
        <v>3</v>
      </c>
      <c r="N31" s="80">
        <f t="shared" si="0"/>
        <v>289</v>
      </c>
      <c r="O31" s="84"/>
      <c r="P31" s="86"/>
      <c r="Q31" s="84"/>
      <c r="R31" s="84"/>
      <c r="S31" s="86"/>
      <c r="T31" s="86"/>
      <c r="U31" s="86"/>
    </row>
    <row r="32" spans="1:21" x14ac:dyDescent="0.35">
      <c r="A32" s="72" t="s">
        <v>86</v>
      </c>
      <c r="B32" s="73">
        <v>0</v>
      </c>
      <c r="C32" s="73">
        <v>0</v>
      </c>
      <c r="D32" s="73">
        <v>0</v>
      </c>
      <c r="E32" s="73">
        <v>18</v>
      </c>
      <c r="F32" s="73">
        <v>23</v>
      </c>
      <c r="G32" s="73">
        <v>40</v>
      </c>
      <c r="H32" s="73">
        <v>54</v>
      </c>
      <c r="I32" s="73">
        <v>63</v>
      </c>
      <c r="J32" s="73">
        <v>106</v>
      </c>
      <c r="K32" s="73">
        <v>1</v>
      </c>
      <c r="L32" s="73">
        <v>0</v>
      </c>
      <c r="M32" s="75">
        <v>8</v>
      </c>
      <c r="N32" s="80">
        <f t="shared" si="0"/>
        <v>313</v>
      </c>
      <c r="O32" s="84"/>
      <c r="P32" s="86"/>
      <c r="Q32" s="84"/>
      <c r="R32" s="84"/>
      <c r="S32" s="86"/>
      <c r="T32" s="86"/>
      <c r="U32" s="86"/>
    </row>
    <row r="33" spans="1:21" x14ac:dyDescent="0.35">
      <c r="A33" s="72" t="s">
        <v>87</v>
      </c>
      <c r="B33" s="73">
        <v>1</v>
      </c>
      <c r="C33" s="73">
        <v>30</v>
      </c>
      <c r="D33" s="73">
        <v>0</v>
      </c>
      <c r="E33" s="73">
        <v>16</v>
      </c>
      <c r="F33" s="73">
        <v>88</v>
      </c>
      <c r="G33" s="73">
        <v>74</v>
      </c>
      <c r="H33" s="73">
        <v>62</v>
      </c>
      <c r="I33" s="73">
        <v>137</v>
      </c>
      <c r="J33" s="73">
        <v>63</v>
      </c>
      <c r="K33" s="73">
        <v>25</v>
      </c>
      <c r="L33" s="73">
        <v>0</v>
      </c>
      <c r="M33" s="75">
        <v>0</v>
      </c>
      <c r="N33" s="79">
        <f t="shared" si="0"/>
        <v>496</v>
      </c>
      <c r="O33" s="84"/>
      <c r="P33" s="86"/>
      <c r="Q33" s="84"/>
      <c r="R33" s="84"/>
      <c r="S33" s="86"/>
      <c r="T33" s="86"/>
      <c r="U33" s="86"/>
    </row>
    <row r="34" spans="1:21" x14ac:dyDescent="0.35">
      <c r="A34" s="72" t="s">
        <v>88</v>
      </c>
      <c r="B34" s="73">
        <v>75</v>
      </c>
      <c r="C34" s="73">
        <v>5</v>
      </c>
      <c r="D34" s="73">
        <v>13</v>
      </c>
      <c r="E34" s="73">
        <v>13</v>
      </c>
      <c r="F34" s="73">
        <v>99</v>
      </c>
      <c r="G34" s="73">
        <v>149</v>
      </c>
      <c r="H34" s="73">
        <v>101</v>
      </c>
      <c r="I34" s="73">
        <v>142</v>
      </c>
      <c r="J34" s="73">
        <v>110</v>
      </c>
      <c r="K34" s="73">
        <v>4</v>
      </c>
      <c r="L34" s="73">
        <v>35</v>
      </c>
      <c r="M34" s="75">
        <v>24</v>
      </c>
      <c r="N34" s="78">
        <f t="shared" si="0"/>
        <v>770</v>
      </c>
      <c r="O34" s="84"/>
      <c r="P34" s="86"/>
      <c r="Q34" s="84"/>
      <c r="R34" s="84"/>
      <c r="S34" s="86"/>
      <c r="T34" s="86"/>
      <c r="U34" s="86"/>
    </row>
    <row r="35" spans="1:21" x14ac:dyDescent="0.35">
      <c r="A35" s="72" t="s">
        <v>89</v>
      </c>
      <c r="B35" s="73">
        <v>6</v>
      </c>
      <c r="C35" s="73">
        <v>0</v>
      </c>
      <c r="D35" s="73">
        <v>6</v>
      </c>
      <c r="E35" s="73">
        <v>68</v>
      </c>
      <c r="F35" s="73">
        <v>141</v>
      </c>
      <c r="G35" s="73">
        <v>102</v>
      </c>
      <c r="H35" s="73">
        <v>47</v>
      </c>
      <c r="I35" s="73">
        <v>41</v>
      </c>
      <c r="J35" s="73">
        <v>15</v>
      </c>
      <c r="K35" s="73">
        <v>128</v>
      </c>
      <c r="L35" s="73">
        <v>0</v>
      </c>
      <c r="M35" s="75">
        <v>0</v>
      </c>
      <c r="N35" s="78">
        <f t="shared" si="0"/>
        <v>554</v>
      </c>
      <c r="O35" s="84"/>
      <c r="P35" s="86"/>
      <c r="Q35" s="84"/>
      <c r="R35" s="84"/>
      <c r="S35" s="86"/>
      <c r="T35" s="86"/>
      <c r="U35" s="86"/>
    </row>
    <row r="36" spans="1:21" x14ac:dyDescent="0.35">
      <c r="A36" s="72" t="s">
        <v>90</v>
      </c>
      <c r="B36" s="73">
        <v>0</v>
      </c>
      <c r="C36" s="73">
        <v>3</v>
      </c>
      <c r="D36" s="73">
        <v>0</v>
      </c>
      <c r="E36" s="73">
        <v>26</v>
      </c>
      <c r="F36" s="73">
        <v>24</v>
      </c>
      <c r="G36" s="73">
        <v>122</v>
      </c>
      <c r="H36" s="73">
        <v>128</v>
      </c>
      <c r="I36" s="73">
        <v>9</v>
      </c>
      <c r="J36" s="73">
        <v>23</v>
      </c>
      <c r="K36" s="73">
        <v>0</v>
      </c>
      <c r="L36" s="73">
        <v>0</v>
      </c>
      <c r="M36" s="75">
        <v>10</v>
      </c>
      <c r="N36" s="80">
        <f t="shared" ref="N36:N63" si="1">SUM(B36:M36)</f>
        <v>345</v>
      </c>
      <c r="O36" s="84"/>
      <c r="P36" s="86"/>
      <c r="Q36" s="84"/>
      <c r="R36" s="84"/>
      <c r="S36" s="86"/>
      <c r="T36" s="86"/>
      <c r="U36" s="86"/>
    </row>
    <row r="37" spans="1:21" x14ac:dyDescent="0.35">
      <c r="A37" s="72" t="s">
        <v>91</v>
      </c>
      <c r="B37" s="73">
        <v>5</v>
      </c>
      <c r="C37" s="73">
        <v>32</v>
      </c>
      <c r="D37" s="73">
        <v>5</v>
      </c>
      <c r="E37" s="73">
        <v>120</v>
      </c>
      <c r="F37" s="73">
        <v>3</v>
      </c>
      <c r="G37" s="73">
        <v>219</v>
      </c>
      <c r="H37" s="73">
        <v>34</v>
      </c>
      <c r="I37" s="73">
        <v>129</v>
      </c>
      <c r="J37" s="73">
        <v>92</v>
      </c>
      <c r="K37" s="73">
        <v>5</v>
      </c>
      <c r="L37" s="73">
        <v>0</v>
      </c>
      <c r="M37" s="75">
        <v>0</v>
      </c>
      <c r="N37" s="78">
        <f t="shared" si="1"/>
        <v>644</v>
      </c>
      <c r="O37" s="84"/>
      <c r="P37" s="86"/>
      <c r="Q37" s="84"/>
      <c r="R37" s="84"/>
      <c r="S37" s="86"/>
      <c r="T37" s="86"/>
      <c r="U37" s="86"/>
    </row>
    <row r="38" spans="1:21" x14ac:dyDescent="0.35">
      <c r="A38" s="72" t="s">
        <v>92</v>
      </c>
      <c r="B38" s="73">
        <v>0</v>
      </c>
      <c r="C38" s="73">
        <v>14</v>
      </c>
      <c r="D38" s="73">
        <v>0</v>
      </c>
      <c r="E38" s="73">
        <v>52</v>
      </c>
      <c r="F38" s="73">
        <v>3</v>
      </c>
      <c r="G38" s="73">
        <v>63</v>
      </c>
      <c r="H38" s="73">
        <v>2</v>
      </c>
      <c r="I38" s="73">
        <v>85</v>
      </c>
      <c r="J38" s="73">
        <v>8</v>
      </c>
      <c r="K38" s="73">
        <v>2</v>
      </c>
      <c r="L38" s="73">
        <v>19</v>
      </c>
      <c r="M38" s="75">
        <v>14</v>
      </c>
      <c r="N38" s="80">
        <f t="shared" si="1"/>
        <v>262</v>
      </c>
      <c r="O38" s="84"/>
      <c r="P38" s="86"/>
      <c r="Q38" s="84"/>
      <c r="R38" s="84"/>
      <c r="S38" s="86"/>
      <c r="T38" s="86"/>
      <c r="U38" s="86"/>
    </row>
    <row r="39" spans="1:21" x14ac:dyDescent="0.35">
      <c r="A39" s="72" t="s">
        <v>93</v>
      </c>
      <c r="B39" s="73">
        <v>1</v>
      </c>
      <c r="C39" s="73">
        <v>0</v>
      </c>
      <c r="D39" s="73">
        <v>0</v>
      </c>
      <c r="E39" s="73">
        <v>115</v>
      </c>
      <c r="F39" s="73">
        <v>104</v>
      </c>
      <c r="G39" s="73">
        <v>157</v>
      </c>
      <c r="H39" s="73">
        <v>225</v>
      </c>
      <c r="I39" s="73">
        <v>61</v>
      </c>
      <c r="J39" s="73">
        <v>51</v>
      </c>
      <c r="K39" s="73">
        <v>23</v>
      </c>
      <c r="L39" s="73">
        <v>11</v>
      </c>
      <c r="M39" s="75">
        <v>0</v>
      </c>
      <c r="N39" s="78">
        <f t="shared" si="1"/>
        <v>748</v>
      </c>
      <c r="O39" s="84"/>
      <c r="P39" s="86"/>
      <c r="Q39" s="84"/>
      <c r="R39" s="84"/>
      <c r="S39" s="86"/>
      <c r="T39" s="86"/>
      <c r="U39" s="86"/>
    </row>
    <row r="40" spans="1:21" x14ac:dyDescent="0.35">
      <c r="A40" s="72" t="s">
        <v>94</v>
      </c>
      <c r="B40" s="73">
        <v>0</v>
      </c>
      <c r="C40" s="73">
        <v>0</v>
      </c>
      <c r="D40" s="73">
        <v>0</v>
      </c>
      <c r="E40" s="73">
        <v>60</v>
      </c>
      <c r="F40" s="73">
        <v>60</v>
      </c>
      <c r="G40" s="73">
        <v>151</v>
      </c>
      <c r="H40" s="73">
        <v>155</v>
      </c>
      <c r="I40" s="73">
        <v>66</v>
      </c>
      <c r="J40" s="73">
        <v>77</v>
      </c>
      <c r="K40" s="73">
        <v>14</v>
      </c>
      <c r="L40" s="73">
        <v>8</v>
      </c>
      <c r="M40" s="75">
        <v>19</v>
      </c>
      <c r="N40" s="78">
        <f t="shared" si="1"/>
        <v>610</v>
      </c>
      <c r="O40" s="84"/>
      <c r="P40" s="86"/>
      <c r="Q40" s="84"/>
      <c r="R40" s="84"/>
      <c r="S40" s="86"/>
      <c r="T40" s="86"/>
      <c r="U40" s="86"/>
    </row>
    <row r="41" spans="1:21" x14ac:dyDescent="0.35">
      <c r="A41" s="72" t="s">
        <v>95</v>
      </c>
      <c r="B41" s="73">
        <v>0</v>
      </c>
      <c r="C41" s="73">
        <v>0</v>
      </c>
      <c r="D41" s="73">
        <v>0</v>
      </c>
      <c r="E41" s="73">
        <v>4</v>
      </c>
      <c r="F41" s="73">
        <v>59</v>
      </c>
      <c r="G41" s="73">
        <v>39</v>
      </c>
      <c r="H41" s="73">
        <v>2</v>
      </c>
      <c r="I41" s="73">
        <v>46</v>
      </c>
      <c r="J41" s="73">
        <v>32</v>
      </c>
      <c r="K41" s="73">
        <v>5</v>
      </c>
      <c r="L41" s="73">
        <v>0</v>
      </c>
      <c r="M41" s="75">
        <v>6</v>
      </c>
      <c r="N41" s="80">
        <f t="shared" si="1"/>
        <v>193</v>
      </c>
      <c r="O41" s="84"/>
      <c r="P41" s="86"/>
      <c r="Q41" s="84"/>
      <c r="R41" s="84"/>
      <c r="S41" s="86"/>
      <c r="T41" s="86"/>
      <c r="U41" s="86"/>
    </row>
    <row r="42" spans="1:21" x14ac:dyDescent="0.35">
      <c r="A42" s="72" t="s">
        <v>96</v>
      </c>
      <c r="B42" s="75">
        <v>0</v>
      </c>
      <c r="C42" s="75">
        <v>4</v>
      </c>
      <c r="D42" s="75">
        <v>0</v>
      </c>
      <c r="E42" s="75">
        <v>2</v>
      </c>
      <c r="F42" s="75">
        <v>48</v>
      </c>
      <c r="G42" s="75">
        <v>235</v>
      </c>
      <c r="H42" s="75">
        <v>100</v>
      </c>
      <c r="I42" s="75">
        <v>89</v>
      </c>
      <c r="J42" s="75">
        <v>60</v>
      </c>
      <c r="K42" s="75">
        <v>33</v>
      </c>
      <c r="L42" s="75">
        <v>12</v>
      </c>
      <c r="M42" s="75">
        <v>6</v>
      </c>
      <c r="N42" s="78">
        <f t="shared" si="1"/>
        <v>589</v>
      </c>
      <c r="O42" s="84"/>
      <c r="P42" s="86"/>
      <c r="Q42" s="85"/>
      <c r="R42" s="84"/>
      <c r="S42" s="86"/>
      <c r="T42" s="86"/>
      <c r="U42" s="86"/>
    </row>
    <row r="43" spans="1:21" x14ac:dyDescent="0.35">
      <c r="A43" s="72" t="s">
        <v>97</v>
      </c>
      <c r="B43" s="75">
        <v>0</v>
      </c>
      <c r="C43" s="75">
        <v>0</v>
      </c>
      <c r="D43" s="75">
        <v>0</v>
      </c>
      <c r="E43" s="75">
        <v>10</v>
      </c>
      <c r="F43" s="75">
        <v>79</v>
      </c>
      <c r="G43" s="75">
        <v>146</v>
      </c>
      <c r="H43" s="75">
        <v>33</v>
      </c>
      <c r="I43" s="75">
        <v>23</v>
      </c>
      <c r="J43" s="75">
        <v>14</v>
      </c>
      <c r="K43" s="75">
        <v>49</v>
      </c>
      <c r="L43" s="75">
        <v>0</v>
      </c>
      <c r="M43" s="75">
        <v>1</v>
      </c>
      <c r="N43" s="80">
        <f t="shared" si="1"/>
        <v>355</v>
      </c>
      <c r="O43" s="84"/>
      <c r="P43" s="86"/>
      <c r="Q43" s="84"/>
      <c r="R43" s="84"/>
      <c r="S43" s="86"/>
      <c r="T43" s="86"/>
      <c r="U43" s="86"/>
    </row>
    <row r="44" spans="1:21" x14ac:dyDescent="0.35">
      <c r="A44" s="72" t="s">
        <v>98</v>
      </c>
      <c r="B44" s="75">
        <v>1</v>
      </c>
      <c r="C44" s="75">
        <v>0</v>
      </c>
      <c r="D44" s="75">
        <v>9</v>
      </c>
      <c r="E44" s="75">
        <v>77</v>
      </c>
      <c r="F44" s="75">
        <v>35</v>
      </c>
      <c r="G44" s="75">
        <v>45</v>
      </c>
      <c r="H44" s="75">
        <v>151</v>
      </c>
      <c r="I44" s="75">
        <v>40</v>
      </c>
      <c r="J44" s="75">
        <v>61</v>
      </c>
      <c r="K44" s="75">
        <v>60</v>
      </c>
      <c r="L44" s="75">
        <v>18</v>
      </c>
      <c r="M44" s="75">
        <v>0</v>
      </c>
      <c r="N44" s="79">
        <f t="shared" si="1"/>
        <v>497</v>
      </c>
      <c r="O44" s="84"/>
      <c r="P44" s="86"/>
      <c r="Q44" s="84"/>
      <c r="R44" s="84"/>
      <c r="S44" s="86"/>
      <c r="T44" s="86"/>
      <c r="U44" s="86"/>
    </row>
    <row r="45" spans="1:21" x14ac:dyDescent="0.35">
      <c r="A45" s="72" t="s">
        <v>99</v>
      </c>
      <c r="B45" s="75">
        <v>0</v>
      </c>
      <c r="C45" s="75">
        <v>3</v>
      </c>
      <c r="D45" s="75">
        <v>19</v>
      </c>
      <c r="E45" s="75">
        <v>54</v>
      </c>
      <c r="F45" s="75">
        <v>51</v>
      </c>
      <c r="G45" s="75">
        <v>91</v>
      </c>
      <c r="H45" s="75">
        <v>128</v>
      </c>
      <c r="I45" s="75">
        <v>271</v>
      </c>
      <c r="J45" s="75">
        <v>45</v>
      </c>
      <c r="K45" s="75">
        <v>35</v>
      </c>
      <c r="L45" s="75">
        <v>86</v>
      </c>
      <c r="M45" s="75">
        <v>9</v>
      </c>
      <c r="N45" s="78">
        <f t="shared" si="1"/>
        <v>792</v>
      </c>
      <c r="O45" s="84"/>
      <c r="P45" s="86"/>
      <c r="Q45" s="84"/>
      <c r="R45" s="84"/>
      <c r="S45" s="86"/>
      <c r="T45" s="86"/>
      <c r="U45" s="86"/>
    </row>
    <row r="46" spans="1:21" x14ac:dyDescent="0.35">
      <c r="A46" s="72" t="s">
        <v>100</v>
      </c>
      <c r="B46" s="75">
        <v>40</v>
      </c>
      <c r="C46" s="75">
        <v>8</v>
      </c>
      <c r="D46" s="75">
        <v>3</v>
      </c>
      <c r="E46" s="75">
        <v>17</v>
      </c>
      <c r="F46" s="75">
        <v>119</v>
      </c>
      <c r="G46" s="75">
        <v>29</v>
      </c>
      <c r="H46" s="75">
        <v>92</v>
      </c>
      <c r="I46" s="75">
        <v>85</v>
      </c>
      <c r="J46" s="75">
        <v>26</v>
      </c>
      <c r="K46" s="75">
        <v>19</v>
      </c>
      <c r="L46" s="75">
        <v>11</v>
      </c>
      <c r="M46" s="75">
        <v>0</v>
      </c>
      <c r="N46" s="79">
        <f t="shared" si="1"/>
        <v>449</v>
      </c>
      <c r="O46" s="84"/>
      <c r="P46" s="86"/>
      <c r="Q46" s="84"/>
      <c r="R46" s="84"/>
      <c r="S46" s="86"/>
      <c r="T46" s="86"/>
      <c r="U46" s="86"/>
    </row>
    <row r="47" spans="1:21" x14ac:dyDescent="0.35">
      <c r="A47" s="72" t="s">
        <v>101</v>
      </c>
      <c r="B47" s="75">
        <v>1</v>
      </c>
      <c r="C47" s="75">
        <v>5</v>
      </c>
      <c r="D47" s="75">
        <v>25</v>
      </c>
      <c r="E47" s="75">
        <v>37</v>
      </c>
      <c r="F47" s="75">
        <v>114</v>
      </c>
      <c r="G47" s="75">
        <v>5</v>
      </c>
      <c r="H47" s="75">
        <v>90</v>
      </c>
      <c r="I47" s="75">
        <v>5</v>
      </c>
      <c r="J47" s="75">
        <v>60</v>
      </c>
      <c r="K47" s="75">
        <v>5</v>
      </c>
      <c r="L47" s="75">
        <v>0</v>
      </c>
      <c r="M47" s="75">
        <v>0</v>
      </c>
      <c r="N47" s="80">
        <f t="shared" si="1"/>
        <v>347</v>
      </c>
      <c r="O47" s="84"/>
      <c r="P47" s="86"/>
      <c r="Q47" s="84"/>
      <c r="R47" s="84"/>
      <c r="S47" s="86"/>
      <c r="T47" s="86"/>
      <c r="U47" s="86"/>
    </row>
    <row r="48" spans="1:21" x14ac:dyDescent="0.35">
      <c r="A48" s="72" t="s">
        <v>102</v>
      </c>
      <c r="B48" s="75">
        <v>0</v>
      </c>
      <c r="C48" s="75">
        <v>14</v>
      </c>
      <c r="D48" s="75">
        <v>19</v>
      </c>
      <c r="E48" s="75">
        <v>16</v>
      </c>
      <c r="F48" s="75">
        <v>105</v>
      </c>
      <c r="G48" s="75">
        <v>102</v>
      </c>
      <c r="H48" s="75">
        <v>110</v>
      </c>
      <c r="I48" s="75">
        <v>191</v>
      </c>
      <c r="J48" s="75">
        <v>40</v>
      </c>
      <c r="K48" s="75">
        <v>50</v>
      </c>
      <c r="L48" s="75">
        <v>21</v>
      </c>
      <c r="M48" s="75">
        <v>0</v>
      </c>
      <c r="N48" s="78">
        <f t="shared" si="1"/>
        <v>668</v>
      </c>
      <c r="O48" s="84"/>
      <c r="P48" s="86"/>
      <c r="Q48" s="84"/>
      <c r="R48" s="84"/>
      <c r="S48" s="86"/>
      <c r="T48" s="86"/>
      <c r="U48" s="86"/>
    </row>
    <row r="49" spans="1:21" x14ac:dyDescent="0.35">
      <c r="A49" s="76" t="s">
        <v>103</v>
      </c>
      <c r="B49" s="75">
        <v>5</v>
      </c>
      <c r="C49" s="75">
        <v>0</v>
      </c>
      <c r="D49" s="75">
        <v>5</v>
      </c>
      <c r="E49" s="75">
        <v>41</v>
      </c>
      <c r="F49" s="75">
        <v>140</v>
      </c>
      <c r="G49" s="75">
        <v>53</v>
      </c>
      <c r="H49" s="75">
        <v>132</v>
      </c>
      <c r="I49" s="75">
        <v>486</v>
      </c>
      <c r="J49" s="75">
        <v>134</v>
      </c>
      <c r="K49" s="75">
        <v>56</v>
      </c>
      <c r="L49" s="75">
        <v>4</v>
      </c>
      <c r="M49" s="75">
        <v>25</v>
      </c>
      <c r="N49" s="81">
        <f t="shared" si="1"/>
        <v>1081</v>
      </c>
      <c r="O49" s="84"/>
      <c r="P49" s="86"/>
      <c r="Q49" s="84"/>
      <c r="R49" s="84"/>
      <c r="S49" s="86"/>
      <c r="T49" s="86"/>
      <c r="U49" s="86"/>
    </row>
    <row r="50" spans="1:21" x14ac:dyDescent="0.35">
      <c r="A50" s="72" t="s">
        <v>104</v>
      </c>
      <c r="B50" s="75">
        <v>6</v>
      </c>
      <c r="C50" s="75">
        <v>0</v>
      </c>
      <c r="D50" s="75">
        <v>18</v>
      </c>
      <c r="E50" s="75">
        <v>35</v>
      </c>
      <c r="F50" s="75">
        <v>66</v>
      </c>
      <c r="G50" s="75">
        <v>37</v>
      </c>
      <c r="H50" s="75">
        <v>17</v>
      </c>
      <c r="I50" s="75">
        <v>270</v>
      </c>
      <c r="J50" s="75">
        <v>130</v>
      </c>
      <c r="K50" s="75">
        <v>51</v>
      </c>
      <c r="L50" s="75">
        <v>6</v>
      </c>
      <c r="M50" s="75">
        <v>10</v>
      </c>
      <c r="N50" s="78">
        <f t="shared" si="1"/>
        <v>646</v>
      </c>
      <c r="O50" s="84"/>
      <c r="P50" s="86"/>
      <c r="Q50" s="84"/>
      <c r="R50" s="84"/>
      <c r="S50" s="86"/>
      <c r="T50" s="86"/>
      <c r="U50" s="86"/>
    </row>
    <row r="51" spans="1:21" x14ac:dyDescent="0.35">
      <c r="A51" s="72" t="s">
        <v>105</v>
      </c>
      <c r="B51" s="75">
        <v>1</v>
      </c>
      <c r="C51" s="75">
        <v>0</v>
      </c>
      <c r="D51" s="75">
        <v>0</v>
      </c>
      <c r="E51" s="75">
        <v>50</v>
      </c>
      <c r="F51" s="75">
        <v>199</v>
      </c>
      <c r="G51" s="75">
        <v>62</v>
      </c>
      <c r="H51" s="75">
        <v>60</v>
      </c>
      <c r="I51" s="75">
        <v>12</v>
      </c>
      <c r="J51" s="75">
        <v>12</v>
      </c>
      <c r="K51" s="75">
        <v>18</v>
      </c>
      <c r="L51" s="75">
        <v>0</v>
      </c>
      <c r="M51" s="75">
        <v>2</v>
      </c>
      <c r="N51" s="79">
        <f t="shared" si="1"/>
        <v>416</v>
      </c>
      <c r="O51" s="84"/>
      <c r="P51" s="86"/>
      <c r="Q51" s="84"/>
      <c r="R51" s="84"/>
      <c r="S51" s="86"/>
      <c r="T51" s="86"/>
      <c r="U51" s="86"/>
    </row>
    <row r="52" spans="1:21" x14ac:dyDescent="0.35">
      <c r="A52" s="72" t="s">
        <v>106</v>
      </c>
      <c r="B52" s="75">
        <v>0</v>
      </c>
      <c r="C52" s="75">
        <v>1</v>
      </c>
      <c r="D52" s="75">
        <v>16</v>
      </c>
      <c r="E52" s="75">
        <v>14</v>
      </c>
      <c r="F52" s="75">
        <v>10</v>
      </c>
      <c r="G52" s="75">
        <v>35</v>
      </c>
      <c r="H52" s="75">
        <v>20</v>
      </c>
      <c r="I52" s="75">
        <v>59</v>
      </c>
      <c r="J52" s="75">
        <v>123</v>
      </c>
      <c r="K52" s="75">
        <v>12</v>
      </c>
      <c r="L52" s="75">
        <v>3</v>
      </c>
      <c r="M52" s="75">
        <v>17</v>
      </c>
      <c r="N52" s="80">
        <f t="shared" si="1"/>
        <v>310</v>
      </c>
      <c r="O52" s="84"/>
      <c r="P52" s="86"/>
      <c r="Q52" s="84"/>
      <c r="R52" s="84"/>
      <c r="S52" s="86"/>
      <c r="T52" s="86"/>
      <c r="U52" s="86"/>
    </row>
    <row r="53" spans="1:21" x14ac:dyDescent="0.35">
      <c r="A53" s="72" t="s">
        <v>107</v>
      </c>
      <c r="B53" s="75">
        <v>1</v>
      </c>
      <c r="C53" s="75">
        <v>0</v>
      </c>
      <c r="D53" s="75">
        <v>11</v>
      </c>
      <c r="E53" s="75">
        <v>36</v>
      </c>
      <c r="F53" s="75">
        <v>25</v>
      </c>
      <c r="G53" s="75">
        <v>75</v>
      </c>
      <c r="H53" s="75">
        <v>119</v>
      </c>
      <c r="I53" s="75">
        <v>269</v>
      </c>
      <c r="J53" s="75">
        <v>98</v>
      </c>
      <c r="K53" s="75">
        <v>31</v>
      </c>
      <c r="L53" s="75">
        <v>1</v>
      </c>
      <c r="M53" s="75">
        <v>9</v>
      </c>
      <c r="N53" s="78">
        <f t="shared" si="1"/>
        <v>675</v>
      </c>
      <c r="O53" s="84"/>
      <c r="P53" s="86"/>
      <c r="Q53" s="84"/>
      <c r="R53" s="84"/>
      <c r="S53" s="86"/>
      <c r="T53" s="86"/>
      <c r="U53" s="86"/>
    </row>
    <row r="54" spans="1:21" x14ac:dyDescent="0.35">
      <c r="A54" s="72" t="s">
        <v>108</v>
      </c>
      <c r="B54" s="75">
        <v>11</v>
      </c>
      <c r="C54" s="75">
        <v>11</v>
      </c>
      <c r="D54" s="75">
        <v>12</v>
      </c>
      <c r="E54" s="75">
        <v>9</v>
      </c>
      <c r="F54" s="75">
        <v>68</v>
      </c>
      <c r="G54" s="75">
        <v>55</v>
      </c>
      <c r="H54" s="75">
        <v>22</v>
      </c>
      <c r="I54" s="75">
        <v>19</v>
      </c>
      <c r="J54" s="75">
        <v>9</v>
      </c>
      <c r="K54" s="75">
        <v>22</v>
      </c>
      <c r="L54" s="75">
        <v>1</v>
      </c>
      <c r="M54" s="75">
        <v>0</v>
      </c>
      <c r="N54" s="80">
        <f t="shared" si="1"/>
        <v>239</v>
      </c>
      <c r="O54" s="84"/>
      <c r="P54" s="86"/>
      <c r="Q54" s="84"/>
      <c r="R54" s="84"/>
      <c r="S54" s="86"/>
      <c r="T54" s="86"/>
      <c r="U54" s="86"/>
    </row>
    <row r="55" spans="1:21" x14ac:dyDescent="0.35">
      <c r="A55" s="72" t="s">
        <v>109</v>
      </c>
      <c r="B55" s="75">
        <v>3</v>
      </c>
      <c r="C55" s="75">
        <v>0</v>
      </c>
      <c r="D55" s="75">
        <v>0</v>
      </c>
      <c r="E55" s="75">
        <v>4</v>
      </c>
      <c r="F55" s="75">
        <v>31</v>
      </c>
      <c r="G55" s="75">
        <v>58</v>
      </c>
      <c r="H55" s="75">
        <v>111</v>
      </c>
      <c r="I55" s="75">
        <v>166</v>
      </c>
      <c r="J55" s="75">
        <v>114</v>
      </c>
      <c r="K55" s="75">
        <v>7</v>
      </c>
      <c r="L55" s="75">
        <v>6</v>
      </c>
      <c r="M55" s="75">
        <v>4</v>
      </c>
      <c r="N55" s="79">
        <f t="shared" si="1"/>
        <v>504</v>
      </c>
      <c r="O55" s="84"/>
      <c r="P55" s="86"/>
      <c r="Q55" s="84"/>
      <c r="R55" s="84"/>
      <c r="S55" s="86"/>
      <c r="T55" s="86"/>
      <c r="U55" s="86"/>
    </row>
    <row r="56" spans="1:21" x14ac:dyDescent="0.35">
      <c r="A56" s="72" t="s">
        <v>110</v>
      </c>
      <c r="B56" s="75">
        <v>3</v>
      </c>
      <c r="C56" s="75">
        <v>0</v>
      </c>
      <c r="D56" s="75">
        <v>7</v>
      </c>
      <c r="E56" s="75">
        <v>1</v>
      </c>
      <c r="F56" s="75">
        <v>70</v>
      </c>
      <c r="G56" s="75">
        <v>61</v>
      </c>
      <c r="H56" s="75">
        <v>75</v>
      </c>
      <c r="I56" s="75">
        <v>60</v>
      </c>
      <c r="J56" s="75">
        <v>38</v>
      </c>
      <c r="K56" s="75">
        <v>11</v>
      </c>
      <c r="L56" s="75">
        <v>0</v>
      </c>
      <c r="M56" s="75">
        <v>2</v>
      </c>
      <c r="N56" s="80">
        <f t="shared" si="1"/>
        <v>328</v>
      </c>
      <c r="O56" s="84"/>
      <c r="P56" s="86"/>
      <c r="Q56" s="84"/>
      <c r="R56" s="84"/>
      <c r="S56" s="86"/>
      <c r="T56" s="86"/>
      <c r="U56" s="86"/>
    </row>
    <row r="57" spans="1:21" x14ac:dyDescent="0.35">
      <c r="A57" s="77" t="s">
        <v>111</v>
      </c>
      <c r="B57" s="75">
        <v>11</v>
      </c>
      <c r="C57" s="75">
        <v>0</v>
      </c>
      <c r="D57" s="75">
        <v>39</v>
      </c>
      <c r="E57" s="75">
        <v>44</v>
      </c>
      <c r="F57" s="75">
        <v>118</v>
      </c>
      <c r="G57" s="75">
        <v>232</v>
      </c>
      <c r="H57" s="75">
        <v>54</v>
      </c>
      <c r="I57" s="75">
        <v>31</v>
      </c>
      <c r="J57" s="75">
        <v>22</v>
      </c>
      <c r="K57" s="75">
        <v>13</v>
      </c>
      <c r="L57" s="75">
        <v>0</v>
      </c>
      <c r="M57" s="75">
        <v>3</v>
      </c>
      <c r="N57" s="78">
        <f t="shared" si="1"/>
        <v>567</v>
      </c>
      <c r="O57" s="84"/>
      <c r="P57" s="86"/>
      <c r="Q57" s="84"/>
      <c r="R57" s="84"/>
      <c r="S57" s="86"/>
      <c r="T57" s="86"/>
      <c r="U57" s="86"/>
    </row>
    <row r="58" spans="1:21" x14ac:dyDescent="0.35">
      <c r="A58" s="77" t="s">
        <v>112</v>
      </c>
      <c r="B58" s="75">
        <v>0</v>
      </c>
      <c r="C58" s="75">
        <v>7</v>
      </c>
      <c r="D58" s="75">
        <v>1</v>
      </c>
      <c r="E58" s="75">
        <v>6</v>
      </c>
      <c r="F58" s="75">
        <v>118</v>
      </c>
      <c r="G58" s="75">
        <v>33</v>
      </c>
      <c r="H58" s="75">
        <v>65</v>
      </c>
      <c r="I58" s="75">
        <v>30</v>
      </c>
      <c r="J58" s="75">
        <v>46</v>
      </c>
      <c r="K58" s="75">
        <v>10</v>
      </c>
      <c r="L58" s="75">
        <v>10</v>
      </c>
      <c r="M58" s="75">
        <v>7</v>
      </c>
      <c r="N58" s="80">
        <f t="shared" si="1"/>
        <v>333</v>
      </c>
      <c r="O58" s="84"/>
      <c r="P58" s="86"/>
      <c r="Q58" s="84"/>
      <c r="R58" s="84"/>
      <c r="S58" s="86"/>
      <c r="T58" s="86"/>
      <c r="U58" s="86"/>
    </row>
    <row r="59" spans="1:21" x14ac:dyDescent="0.35">
      <c r="A59" s="72" t="s">
        <v>113</v>
      </c>
      <c r="B59" s="75">
        <v>6</v>
      </c>
      <c r="C59" s="75">
        <v>2</v>
      </c>
      <c r="D59" s="75">
        <v>3</v>
      </c>
      <c r="E59" s="75">
        <v>10</v>
      </c>
      <c r="F59" s="75">
        <v>196</v>
      </c>
      <c r="G59" s="75">
        <v>120</v>
      </c>
      <c r="H59" s="75">
        <v>75</v>
      </c>
      <c r="I59" s="75">
        <v>10</v>
      </c>
      <c r="J59" s="75">
        <v>59</v>
      </c>
      <c r="K59" s="75">
        <v>124</v>
      </c>
      <c r="L59" s="75">
        <v>2</v>
      </c>
      <c r="M59" s="75">
        <v>1</v>
      </c>
      <c r="N59" s="78">
        <f t="shared" si="1"/>
        <v>608</v>
      </c>
      <c r="O59" s="84"/>
      <c r="P59" s="86"/>
      <c r="Q59" s="87"/>
      <c r="R59" s="87"/>
      <c r="S59" s="86"/>
      <c r="T59" s="86"/>
      <c r="U59" s="86"/>
    </row>
    <row r="60" spans="1:21" x14ac:dyDescent="0.35">
      <c r="A60" s="72" t="s">
        <v>114</v>
      </c>
      <c r="B60" s="75">
        <v>7</v>
      </c>
      <c r="C60" s="75">
        <v>2</v>
      </c>
      <c r="D60" s="75">
        <v>0</v>
      </c>
      <c r="E60" s="75">
        <v>13</v>
      </c>
      <c r="F60" s="75">
        <v>93</v>
      </c>
      <c r="G60" s="75">
        <v>204</v>
      </c>
      <c r="H60" s="75">
        <v>123</v>
      </c>
      <c r="I60" s="75">
        <v>33</v>
      </c>
      <c r="J60" s="75">
        <v>19</v>
      </c>
      <c r="K60" s="75">
        <v>60</v>
      </c>
      <c r="L60" s="75">
        <v>10</v>
      </c>
      <c r="M60" s="75">
        <v>3</v>
      </c>
      <c r="N60" s="78">
        <f t="shared" si="1"/>
        <v>567</v>
      </c>
      <c r="O60" s="84"/>
      <c r="P60" s="86"/>
      <c r="Q60" s="87"/>
      <c r="R60" s="87"/>
      <c r="S60" s="86"/>
      <c r="T60" s="86"/>
      <c r="U60" s="86"/>
    </row>
    <row r="61" spans="1:21" x14ac:dyDescent="0.35">
      <c r="A61" s="72" t="s">
        <v>115</v>
      </c>
      <c r="B61" s="75">
        <v>1</v>
      </c>
      <c r="C61" s="75">
        <v>12</v>
      </c>
      <c r="D61" s="75">
        <v>1</v>
      </c>
      <c r="E61" s="75">
        <v>100</v>
      </c>
      <c r="F61" s="75">
        <v>78</v>
      </c>
      <c r="G61" s="75">
        <v>66</v>
      </c>
      <c r="H61" s="75">
        <v>218</v>
      </c>
      <c r="I61" s="75">
        <v>8</v>
      </c>
      <c r="J61" s="75">
        <v>52</v>
      </c>
      <c r="K61" s="75">
        <v>9</v>
      </c>
      <c r="L61" s="75">
        <v>3</v>
      </c>
      <c r="M61" s="75">
        <v>0</v>
      </c>
      <c r="N61" s="78">
        <f t="shared" si="1"/>
        <v>548</v>
      </c>
      <c r="O61" s="84"/>
      <c r="P61" s="86"/>
      <c r="Q61" s="87"/>
      <c r="R61" s="87"/>
      <c r="S61" s="86"/>
      <c r="T61" s="86"/>
      <c r="U61" s="86"/>
    </row>
    <row r="62" spans="1:21" x14ac:dyDescent="0.35">
      <c r="A62" s="72" t="s">
        <v>116</v>
      </c>
      <c r="B62" s="75">
        <v>0</v>
      </c>
      <c r="C62" s="75">
        <v>1</v>
      </c>
      <c r="D62" s="75">
        <v>23</v>
      </c>
      <c r="E62" s="75">
        <v>81</v>
      </c>
      <c r="F62" s="75">
        <v>18</v>
      </c>
      <c r="G62" s="75">
        <v>83</v>
      </c>
      <c r="H62" s="75">
        <v>301</v>
      </c>
      <c r="I62" s="75">
        <v>55</v>
      </c>
      <c r="J62" s="75">
        <v>19</v>
      </c>
      <c r="K62" s="75">
        <v>86</v>
      </c>
      <c r="L62" s="75">
        <v>0</v>
      </c>
      <c r="M62" s="75">
        <v>0</v>
      </c>
      <c r="N62" s="78">
        <f t="shared" si="1"/>
        <v>667</v>
      </c>
      <c r="O62" s="84"/>
      <c r="P62" s="86"/>
      <c r="Q62" s="88"/>
      <c r="R62" s="88"/>
      <c r="S62" s="86"/>
      <c r="T62" s="86"/>
      <c r="U62" s="86"/>
    </row>
    <row r="63" spans="1:21" x14ac:dyDescent="0.35">
      <c r="A63" s="72" t="s">
        <v>117</v>
      </c>
      <c r="B63" s="75">
        <v>8</v>
      </c>
      <c r="C63" s="75">
        <v>10</v>
      </c>
      <c r="D63" s="75">
        <v>5</v>
      </c>
      <c r="E63" s="75">
        <v>62</v>
      </c>
      <c r="F63" s="75">
        <v>49</v>
      </c>
      <c r="G63" s="75">
        <v>184</v>
      </c>
      <c r="H63" s="75">
        <v>137</v>
      </c>
      <c r="I63" s="75">
        <v>42</v>
      </c>
      <c r="J63" s="75">
        <v>269</v>
      </c>
      <c r="K63" s="75">
        <v>16</v>
      </c>
      <c r="L63" s="75">
        <v>0</v>
      </c>
      <c r="M63" s="75">
        <v>0</v>
      </c>
      <c r="N63" s="78">
        <f t="shared" si="1"/>
        <v>782</v>
      </c>
      <c r="O63" s="84"/>
      <c r="P63" s="86"/>
      <c r="Q63" s="84"/>
      <c r="R63" s="84"/>
      <c r="S63" s="86"/>
      <c r="T63" s="86"/>
      <c r="U63" s="86"/>
    </row>
    <row r="64" spans="1:21" x14ac:dyDescent="0.35">
      <c r="A64" s="75" t="s">
        <v>150</v>
      </c>
      <c r="B64" s="75">
        <v>6</v>
      </c>
      <c r="C64" s="75">
        <v>8.5</v>
      </c>
      <c r="D64" s="75">
        <v>4</v>
      </c>
      <c r="E64" s="75">
        <v>22.5</v>
      </c>
      <c r="F64" s="75">
        <v>83.8</v>
      </c>
      <c r="G64" s="75">
        <v>171.6</v>
      </c>
      <c r="H64" s="75">
        <v>16.5</v>
      </c>
      <c r="I64" s="75"/>
      <c r="J64" s="75"/>
      <c r="K64" s="75"/>
      <c r="L64" s="75"/>
      <c r="M64" s="75"/>
      <c r="N64" s="82"/>
      <c r="O64" s="84"/>
      <c r="P64" s="84"/>
      <c r="Q64" s="85"/>
      <c r="R64" s="84"/>
      <c r="S64" s="84"/>
      <c r="T64" s="86"/>
      <c r="U64" s="86"/>
    </row>
    <row r="65" spans="1:21" x14ac:dyDescent="0.35">
      <c r="A65" s="75"/>
      <c r="B65" s="75"/>
      <c r="C65" s="75"/>
      <c r="D65" s="75"/>
      <c r="E65" s="75"/>
      <c r="F65" s="75"/>
      <c r="G65" s="75"/>
      <c r="H65" s="75"/>
      <c r="I65" s="75"/>
      <c r="J65" s="75"/>
      <c r="K65" s="75"/>
      <c r="L65" s="75"/>
      <c r="M65" s="75"/>
      <c r="N65" s="82"/>
      <c r="O65" s="84"/>
      <c r="P65" s="84"/>
      <c r="Q65" s="85"/>
      <c r="R65" s="84"/>
      <c r="S65" s="84"/>
      <c r="T65" s="86"/>
      <c r="U65" s="86"/>
    </row>
    <row r="66" spans="1:21" s="94" customFormat="1" x14ac:dyDescent="0.35">
      <c r="A66" s="89" t="s">
        <v>151</v>
      </c>
      <c r="B66" s="90">
        <f t="shared" ref="B66:H66" si="2">AVERAGE(B4:B64)</f>
        <v>6.1966666666666672</v>
      </c>
      <c r="C66" s="90">
        <f t="shared" si="2"/>
        <v>5.3566666666666665</v>
      </c>
      <c r="D66" s="90">
        <f t="shared" si="2"/>
        <v>14.881666666666666</v>
      </c>
      <c r="E66" s="90">
        <f t="shared" si="2"/>
        <v>36.276666666666664</v>
      </c>
      <c r="F66" s="90">
        <f t="shared" si="2"/>
        <v>70.185000000000002</v>
      </c>
      <c r="G66" s="90">
        <f t="shared" si="2"/>
        <v>96.213333333333338</v>
      </c>
      <c r="H66" s="90">
        <f t="shared" si="2"/>
        <v>100.41475409836066</v>
      </c>
      <c r="I66" s="90">
        <f t="shared" ref="I66:M66" si="3">AVERAGE(I4:I63)</f>
        <v>100.35166666666667</v>
      </c>
      <c r="J66" s="90">
        <f t="shared" si="3"/>
        <v>61.321666666666673</v>
      </c>
      <c r="K66" s="90">
        <f t="shared" si="3"/>
        <v>33.573333333333338</v>
      </c>
      <c r="L66" s="90">
        <f t="shared" si="3"/>
        <v>10.626666666666667</v>
      </c>
      <c r="M66" s="90">
        <f t="shared" si="3"/>
        <v>6.125</v>
      </c>
      <c r="N66" s="91">
        <f>SUM(B66:M66)</f>
        <v>541.52308743169408</v>
      </c>
      <c r="O66" s="92"/>
      <c r="P66" s="93"/>
      <c r="Q66" s="93"/>
      <c r="R66" s="93"/>
      <c r="S66" s="93"/>
      <c r="T66" s="93"/>
      <c r="U66" s="92"/>
    </row>
    <row r="67" spans="1:21" x14ac:dyDescent="0.35">
      <c r="A67" s="75"/>
      <c r="B67" s="75"/>
      <c r="C67" s="75"/>
      <c r="D67" s="75"/>
      <c r="E67" s="75"/>
      <c r="F67" s="75"/>
      <c r="G67" s="75"/>
      <c r="H67" s="75"/>
      <c r="I67" s="73"/>
      <c r="J67" s="73"/>
      <c r="K67" s="73"/>
      <c r="L67" s="73"/>
      <c r="M67" s="73"/>
      <c r="N67" s="83"/>
      <c r="O67" s="84"/>
      <c r="P67" s="84"/>
      <c r="Q67" s="84"/>
      <c r="R67" s="84"/>
      <c r="S67" s="84"/>
      <c r="T67" s="84"/>
      <c r="U67" s="84"/>
    </row>
    <row r="68" spans="1:21" x14ac:dyDescent="0.35">
      <c r="A68" s="75"/>
      <c r="B68" s="75"/>
      <c r="C68" s="75"/>
      <c r="D68" s="75"/>
      <c r="E68" s="75"/>
      <c r="F68" s="75"/>
      <c r="G68" s="75"/>
      <c r="H68" s="75"/>
      <c r="I68" s="75"/>
      <c r="J68" s="75"/>
      <c r="K68" s="75"/>
      <c r="L68" s="75"/>
      <c r="M68" s="75"/>
      <c r="N68" s="83"/>
      <c r="O68" s="84"/>
      <c r="P68" s="84"/>
      <c r="Q68" s="84"/>
      <c r="R68" s="84"/>
      <c r="S68" s="84"/>
      <c r="T68" s="84"/>
      <c r="U68" s="84"/>
    </row>
    <row r="69" spans="1:21" x14ac:dyDescent="0.35">
      <c r="A69" s="75"/>
      <c r="B69" s="75"/>
      <c r="C69" s="75"/>
      <c r="D69" s="75"/>
      <c r="E69" s="75"/>
      <c r="F69" s="75"/>
      <c r="G69" s="75"/>
      <c r="H69" s="75"/>
      <c r="I69" s="75"/>
      <c r="J69" s="75"/>
      <c r="K69" s="75"/>
      <c r="L69" s="75"/>
      <c r="M69" s="75"/>
      <c r="N69" s="73"/>
    </row>
    <row r="70" spans="1:21" x14ac:dyDescent="0.35">
      <c r="A70" s="75"/>
      <c r="B70" s="75"/>
      <c r="C70" s="75"/>
      <c r="D70" s="75"/>
      <c r="E70" s="75"/>
      <c r="F70" s="75"/>
      <c r="G70" s="75"/>
      <c r="H70" s="75"/>
      <c r="I70" s="75"/>
      <c r="J70" s="75"/>
      <c r="K70" s="75"/>
      <c r="L70" s="75"/>
      <c r="M70" s="75"/>
      <c r="N70" s="73"/>
      <c r="S70" s="74"/>
      <c r="T70" s="74"/>
      <c r="U70" s="74"/>
    </row>
    <row r="71" spans="1:21" x14ac:dyDescent="0.35">
      <c r="A71" s="75"/>
      <c r="B71" s="75"/>
      <c r="C71" s="75"/>
      <c r="D71" s="75"/>
      <c r="E71" s="75"/>
      <c r="F71" s="75"/>
      <c r="G71" s="75"/>
      <c r="H71" s="75"/>
      <c r="I71" s="75"/>
      <c r="J71" s="75"/>
      <c r="K71" s="75"/>
      <c r="L71" s="75"/>
      <c r="M71" s="75"/>
      <c r="N71" s="75"/>
    </row>
    <row r="72" spans="1:21" x14ac:dyDescent="0.35">
      <c r="A72" s="75"/>
      <c r="B72" s="71"/>
      <c r="C72" s="71"/>
      <c r="D72" s="71"/>
      <c r="E72" s="71"/>
      <c r="F72" s="71"/>
      <c r="G72" s="71"/>
      <c r="H72" s="71"/>
      <c r="I72" s="71"/>
      <c r="J72" s="71"/>
      <c r="K72" s="71"/>
      <c r="L72" s="71"/>
      <c r="M72" s="71"/>
      <c r="N72" s="71"/>
    </row>
  </sheetData>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workbookViewId="0">
      <selection activeCell="K16" sqref="K16"/>
    </sheetView>
  </sheetViews>
  <sheetFormatPr defaultRowHeight="14.5" x14ac:dyDescent="0.35"/>
  <cols>
    <col min="1" max="1" width="4.81640625" bestFit="1" customWidth="1"/>
    <col min="3" max="3" width="4" bestFit="1" customWidth="1"/>
    <col min="4" max="4" width="12.1796875" customWidth="1"/>
    <col min="5" max="5" width="11.81640625" customWidth="1"/>
    <col min="6" max="6" width="11.6328125" customWidth="1"/>
  </cols>
  <sheetData>
    <row r="1" spans="1:18" x14ac:dyDescent="0.35">
      <c r="B1" s="54" t="s">
        <v>148</v>
      </c>
      <c r="D1" s="51"/>
    </row>
    <row r="2" spans="1:18" ht="15" thickBot="1" x14ac:dyDescent="0.4"/>
    <row r="3" spans="1:18" x14ac:dyDescent="0.35">
      <c r="A3" s="33" t="s">
        <v>10</v>
      </c>
      <c r="B3" s="33" t="s">
        <v>122</v>
      </c>
      <c r="C3" s="33" t="s">
        <v>123</v>
      </c>
      <c r="D3" s="33" t="s">
        <v>124</v>
      </c>
      <c r="E3" s="33" t="s">
        <v>125</v>
      </c>
      <c r="F3" s="33" t="s">
        <v>126</v>
      </c>
      <c r="I3" s="55" t="s">
        <v>10</v>
      </c>
      <c r="J3" s="56" t="s">
        <v>147</v>
      </c>
      <c r="K3" s="57"/>
      <c r="L3" s="57"/>
      <c r="M3" s="57"/>
      <c r="N3" s="57"/>
      <c r="O3" s="57"/>
      <c r="P3" s="57"/>
      <c r="Q3" s="57"/>
      <c r="R3" s="58"/>
    </row>
    <row r="4" spans="1:18" x14ac:dyDescent="0.35">
      <c r="A4">
        <v>1960</v>
      </c>
      <c r="B4" t="s">
        <v>127</v>
      </c>
      <c r="C4">
        <v>3</v>
      </c>
      <c r="D4" t="s">
        <v>128</v>
      </c>
      <c r="E4">
        <v>40.9</v>
      </c>
      <c r="F4">
        <v>20.399999999999999</v>
      </c>
      <c r="I4" s="59">
        <v>1960</v>
      </c>
      <c r="J4" s="60">
        <v>1</v>
      </c>
      <c r="K4" s="61"/>
      <c r="L4" s="61"/>
      <c r="M4" s="61"/>
      <c r="N4" s="61"/>
      <c r="O4" s="61"/>
      <c r="P4" s="61"/>
      <c r="Q4" s="61"/>
      <c r="R4" s="62"/>
    </row>
    <row r="5" spans="1:18" x14ac:dyDescent="0.35">
      <c r="A5">
        <v>1961</v>
      </c>
      <c r="B5" t="s">
        <v>129</v>
      </c>
      <c r="C5">
        <v>27</v>
      </c>
      <c r="D5" t="s">
        <v>128</v>
      </c>
      <c r="E5">
        <v>40.6</v>
      </c>
      <c r="F5">
        <v>20.7</v>
      </c>
      <c r="I5" s="59">
        <v>1961</v>
      </c>
      <c r="J5" s="60">
        <v>1</v>
      </c>
      <c r="K5" s="61"/>
      <c r="L5" s="61"/>
      <c r="M5" s="61"/>
      <c r="N5" s="61"/>
      <c r="O5" s="61"/>
      <c r="P5" s="61"/>
      <c r="Q5" s="61"/>
      <c r="R5" s="62"/>
    </row>
    <row r="6" spans="1:18" x14ac:dyDescent="0.35">
      <c r="A6">
        <v>1962</v>
      </c>
      <c r="B6" t="s">
        <v>130</v>
      </c>
      <c r="C6">
        <v>12</v>
      </c>
      <c r="D6" t="s">
        <v>128</v>
      </c>
      <c r="E6">
        <v>41.3</v>
      </c>
      <c r="F6">
        <v>24.4</v>
      </c>
      <c r="I6" s="59">
        <v>1962</v>
      </c>
      <c r="J6" s="60">
        <v>2</v>
      </c>
      <c r="K6" s="61"/>
      <c r="L6" s="61"/>
      <c r="M6" s="61"/>
      <c r="N6" s="61"/>
      <c r="O6" s="61"/>
      <c r="P6" s="61"/>
      <c r="Q6" s="61"/>
      <c r="R6" s="62"/>
    </row>
    <row r="7" spans="1:18" x14ac:dyDescent="0.35">
      <c r="A7">
        <v>1962</v>
      </c>
      <c r="B7" t="s">
        <v>130</v>
      </c>
      <c r="C7">
        <v>13</v>
      </c>
      <c r="D7" t="s">
        <v>128</v>
      </c>
      <c r="E7">
        <v>40.9</v>
      </c>
      <c r="F7">
        <v>27.8</v>
      </c>
      <c r="I7" s="59">
        <v>1964</v>
      </c>
      <c r="J7" s="60">
        <v>2</v>
      </c>
      <c r="K7" s="61"/>
      <c r="L7" s="61"/>
      <c r="M7" s="61"/>
      <c r="N7" s="61"/>
      <c r="O7" s="61"/>
      <c r="P7" s="61"/>
      <c r="Q7" s="61"/>
      <c r="R7" s="62"/>
    </row>
    <row r="8" spans="1:18" x14ac:dyDescent="0.35">
      <c r="A8">
        <v>1964</v>
      </c>
      <c r="B8" t="s">
        <v>130</v>
      </c>
      <c r="C8">
        <v>9</v>
      </c>
      <c r="D8" t="s">
        <v>128</v>
      </c>
      <c r="E8">
        <v>40.200000000000003</v>
      </c>
      <c r="F8">
        <v>23.4</v>
      </c>
      <c r="I8" s="59">
        <v>1965</v>
      </c>
      <c r="J8" s="60">
        <v>2</v>
      </c>
      <c r="K8" s="61"/>
      <c r="L8" s="61"/>
      <c r="M8" s="61"/>
      <c r="N8" s="61"/>
      <c r="O8" s="61"/>
      <c r="P8" s="61"/>
      <c r="Q8" s="61"/>
      <c r="R8" s="62"/>
    </row>
    <row r="9" spans="1:18" x14ac:dyDescent="0.35">
      <c r="A9">
        <v>1964</v>
      </c>
      <c r="B9" t="s">
        <v>129</v>
      </c>
      <c r="C9">
        <v>1</v>
      </c>
      <c r="D9" t="s">
        <v>128</v>
      </c>
      <c r="E9">
        <v>40.299999999999997</v>
      </c>
      <c r="F9">
        <v>19.3</v>
      </c>
      <c r="I9" s="59">
        <v>1966</v>
      </c>
      <c r="J9" s="60">
        <v>1</v>
      </c>
      <c r="K9" s="61"/>
      <c r="L9" s="61"/>
      <c r="M9" s="61"/>
      <c r="N9" s="61"/>
      <c r="O9" s="61"/>
      <c r="P9" s="61"/>
      <c r="Q9" s="61"/>
      <c r="R9" s="62"/>
    </row>
    <row r="10" spans="1:18" x14ac:dyDescent="0.35">
      <c r="A10">
        <v>1965</v>
      </c>
      <c r="B10" t="s">
        <v>132</v>
      </c>
      <c r="C10">
        <v>23</v>
      </c>
      <c r="D10" t="s">
        <v>128</v>
      </c>
      <c r="E10">
        <v>40.5</v>
      </c>
      <c r="F10">
        <v>24.9</v>
      </c>
      <c r="I10" s="59">
        <v>1967</v>
      </c>
      <c r="J10" s="60">
        <v>1</v>
      </c>
      <c r="K10" s="61"/>
      <c r="L10" s="61"/>
      <c r="M10" s="61"/>
      <c r="N10" s="61"/>
      <c r="O10" s="61"/>
      <c r="P10" s="61"/>
      <c r="Q10" s="61"/>
      <c r="R10" s="62"/>
    </row>
    <row r="11" spans="1:18" x14ac:dyDescent="0.35">
      <c r="A11">
        <v>1965</v>
      </c>
      <c r="B11" t="s">
        <v>131</v>
      </c>
      <c r="C11">
        <v>25</v>
      </c>
      <c r="D11" t="s">
        <v>128</v>
      </c>
      <c r="E11">
        <v>40.5</v>
      </c>
      <c r="F11">
        <v>20.3</v>
      </c>
      <c r="I11" s="59">
        <v>1968</v>
      </c>
      <c r="J11" s="60">
        <v>1</v>
      </c>
      <c r="K11" s="61"/>
      <c r="L11" s="61"/>
      <c r="M11" s="61"/>
      <c r="N11" s="61"/>
      <c r="O11" s="61"/>
      <c r="P11" s="61"/>
      <c r="Q11" s="61"/>
      <c r="R11" s="62"/>
    </row>
    <row r="12" spans="1:18" x14ac:dyDescent="0.35">
      <c r="A12">
        <v>1966</v>
      </c>
      <c r="B12" t="s">
        <v>130</v>
      </c>
      <c r="C12">
        <v>29</v>
      </c>
      <c r="D12" t="s">
        <v>128</v>
      </c>
      <c r="E12">
        <v>42.6</v>
      </c>
      <c r="F12">
        <v>25.1</v>
      </c>
      <c r="I12" s="59">
        <v>1972</v>
      </c>
      <c r="J12" s="60">
        <v>2</v>
      </c>
      <c r="K12" s="61"/>
      <c r="L12" s="61"/>
      <c r="M12" s="61"/>
      <c r="N12" s="61"/>
      <c r="O12" s="61"/>
      <c r="P12" s="61"/>
      <c r="Q12" s="61"/>
      <c r="R12" s="62"/>
    </row>
    <row r="13" spans="1:18" x14ac:dyDescent="0.35">
      <c r="A13">
        <v>1967</v>
      </c>
      <c r="B13" t="s">
        <v>127</v>
      </c>
      <c r="C13">
        <v>8</v>
      </c>
      <c r="D13" t="s">
        <v>128</v>
      </c>
      <c r="E13">
        <v>40.5</v>
      </c>
      <c r="F13">
        <v>20.2</v>
      </c>
      <c r="I13" s="59">
        <v>1973</v>
      </c>
      <c r="J13" s="60">
        <v>1</v>
      </c>
      <c r="K13" s="61"/>
      <c r="L13" s="61"/>
      <c r="M13" s="61"/>
      <c r="N13" s="61"/>
      <c r="O13" s="61"/>
      <c r="P13" s="61"/>
      <c r="Q13" s="61"/>
      <c r="R13" s="62"/>
    </row>
    <row r="14" spans="1:18" x14ac:dyDescent="0.35">
      <c r="A14">
        <v>1968</v>
      </c>
      <c r="B14" t="s">
        <v>127</v>
      </c>
      <c r="C14">
        <v>4</v>
      </c>
      <c r="D14" t="s">
        <v>135</v>
      </c>
      <c r="E14">
        <v>40.700000000000003</v>
      </c>
      <c r="F14">
        <v>25.2</v>
      </c>
      <c r="I14" s="59">
        <v>1976</v>
      </c>
      <c r="J14" s="60">
        <v>6</v>
      </c>
      <c r="K14" s="61"/>
      <c r="L14" s="61"/>
      <c r="M14" s="61"/>
      <c r="N14" s="61"/>
      <c r="O14" s="61"/>
      <c r="P14" s="61"/>
      <c r="Q14" s="61"/>
      <c r="R14" s="62"/>
    </row>
    <row r="15" spans="1:18" x14ac:dyDescent="0.35">
      <c r="A15">
        <v>1972</v>
      </c>
      <c r="B15" t="s">
        <v>132</v>
      </c>
      <c r="C15">
        <v>3</v>
      </c>
      <c r="D15" t="s">
        <v>135</v>
      </c>
      <c r="E15">
        <v>41</v>
      </c>
      <c r="F15">
        <v>23</v>
      </c>
      <c r="I15" s="59">
        <v>1977</v>
      </c>
      <c r="J15" s="60">
        <v>2</v>
      </c>
      <c r="K15" s="61"/>
      <c r="L15" s="61"/>
      <c r="M15" s="61"/>
      <c r="N15" s="61"/>
      <c r="O15" s="61"/>
      <c r="P15" s="61"/>
      <c r="Q15" s="61"/>
      <c r="R15" s="62"/>
    </row>
    <row r="16" spans="1:18" x14ac:dyDescent="0.35">
      <c r="A16">
        <v>1972</v>
      </c>
      <c r="B16" t="s">
        <v>132</v>
      </c>
      <c r="C16">
        <v>30</v>
      </c>
      <c r="D16" t="s">
        <v>135</v>
      </c>
      <c r="E16">
        <v>40.200000000000003</v>
      </c>
      <c r="F16">
        <v>26</v>
      </c>
      <c r="I16" s="59">
        <v>1979</v>
      </c>
      <c r="J16" s="60">
        <v>1</v>
      </c>
      <c r="K16" s="61"/>
      <c r="L16" s="61"/>
      <c r="M16" s="61"/>
      <c r="N16" s="61"/>
      <c r="O16" s="61"/>
      <c r="P16" s="61"/>
      <c r="Q16" s="61"/>
      <c r="R16" s="62"/>
    </row>
    <row r="17" spans="1:18" x14ac:dyDescent="0.35">
      <c r="A17">
        <v>1973</v>
      </c>
      <c r="B17" t="s">
        <v>127</v>
      </c>
      <c r="C17">
        <v>27</v>
      </c>
      <c r="D17" t="s">
        <v>135</v>
      </c>
      <c r="E17">
        <v>41</v>
      </c>
      <c r="F17">
        <v>26</v>
      </c>
      <c r="I17" s="59">
        <v>1982</v>
      </c>
      <c r="J17" s="60">
        <v>3</v>
      </c>
      <c r="K17" s="61"/>
      <c r="L17" s="61"/>
      <c r="M17" s="61"/>
      <c r="N17" s="61"/>
      <c r="O17" s="61"/>
      <c r="P17" s="61"/>
      <c r="Q17" s="61"/>
      <c r="R17" s="62"/>
    </row>
    <row r="18" spans="1:18" x14ac:dyDescent="0.35">
      <c r="A18">
        <v>1976</v>
      </c>
      <c r="B18" t="s">
        <v>132</v>
      </c>
      <c r="C18">
        <v>18</v>
      </c>
      <c r="D18" t="s">
        <v>135</v>
      </c>
      <c r="E18">
        <v>41.7</v>
      </c>
      <c r="F18">
        <v>21.7</v>
      </c>
      <c r="I18" s="59">
        <v>1983</v>
      </c>
      <c r="J18" s="60">
        <v>3</v>
      </c>
      <c r="K18" s="61"/>
      <c r="L18" s="61"/>
      <c r="M18" s="61"/>
      <c r="N18" s="61"/>
      <c r="O18" s="61"/>
      <c r="P18" s="61"/>
      <c r="Q18" s="61"/>
      <c r="R18" s="62"/>
    </row>
    <row r="19" spans="1:18" x14ac:dyDescent="0.35">
      <c r="A19">
        <v>1976</v>
      </c>
      <c r="B19" t="s">
        <v>132</v>
      </c>
      <c r="C19">
        <v>18</v>
      </c>
      <c r="D19" t="s">
        <v>136</v>
      </c>
      <c r="E19">
        <v>41.7</v>
      </c>
      <c r="F19">
        <v>21.7</v>
      </c>
      <c r="I19" s="59">
        <v>1984</v>
      </c>
      <c r="J19" s="60">
        <v>1</v>
      </c>
      <c r="K19" s="61"/>
      <c r="L19" s="61"/>
      <c r="M19" s="61"/>
      <c r="N19" s="61"/>
      <c r="O19" s="61"/>
      <c r="P19" s="61"/>
      <c r="Q19" s="61"/>
      <c r="R19" s="62"/>
    </row>
    <row r="20" spans="1:18" x14ac:dyDescent="0.35">
      <c r="A20">
        <v>1976</v>
      </c>
      <c r="B20" t="s">
        <v>132</v>
      </c>
      <c r="C20">
        <v>19</v>
      </c>
      <c r="D20" t="s">
        <v>135</v>
      </c>
      <c r="E20">
        <v>43</v>
      </c>
      <c r="F20">
        <v>26.4</v>
      </c>
      <c r="I20" s="59">
        <v>1986</v>
      </c>
      <c r="J20" s="60">
        <v>1</v>
      </c>
      <c r="K20" s="61"/>
      <c r="L20" s="61"/>
      <c r="M20" s="61"/>
      <c r="N20" s="61"/>
      <c r="O20" s="61"/>
      <c r="P20" s="61"/>
      <c r="Q20" s="61"/>
      <c r="R20" s="62"/>
    </row>
    <row r="21" spans="1:18" x14ac:dyDescent="0.35">
      <c r="A21">
        <v>1976</v>
      </c>
      <c r="B21" t="s">
        <v>132</v>
      </c>
      <c r="C21">
        <v>19</v>
      </c>
      <c r="D21" t="s">
        <v>136</v>
      </c>
      <c r="E21">
        <v>43</v>
      </c>
      <c r="F21">
        <v>26.4</v>
      </c>
      <c r="I21" s="59">
        <v>1988</v>
      </c>
      <c r="J21" s="60">
        <v>3</v>
      </c>
      <c r="K21" s="61"/>
      <c r="L21" s="61"/>
      <c r="M21" s="61"/>
      <c r="N21" s="61"/>
      <c r="O21" s="61"/>
      <c r="P21" s="61"/>
      <c r="Q21" s="61"/>
      <c r="R21" s="62"/>
    </row>
    <row r="22" spans="1:18" x14ac:dyDescent="0.35">
      <c r="A22">
        <v>1976</v>
      </c>
      <c r="B22" t="s">
        <v>130</v>
      </c>
      <c r="C22">
        <v>24</v>
      </c>
      <c r="D22" t="s">
        <v>135</v>
      </c>
      <c r="E22">
        <v>42</v>
      </c>
      <c r="F22">
        <v>26.6</v>
      </c>
      <c r="I22" s="59">
        <v>1989</v>
      </c>
      <c r="J22" s="60">
        <v>1</v>
      </c>
      <c r="K22" s="61"/>
      <c r="L22" s="61"/>
      <c r="M22" s="61"/>
      <c r="N22" s="61"/>
      <c r="O22" s="61"/>
      <c r="P22" s="61"/>
      <c r="Q22" s="61"/>
      <c r="R22" s="62"/>
    </row>
    <row r="23" spans="1:18" x14ac:dyDescent="0.35">
      <c r="A23">
        <v>1976</v>
      </c>
      <c r="B23" t="s">
        <v>130</v>
      </c>
      <c r="C23">
        <v>24</v>
      </c>
      <c r="D23" t="s">
        <v>136</v>
      </c>
      <c r="E23">
        <v>42</v>
      </c>
      <c r="F23">
        <v>26.6</v>
      </c>
      <c r="I23" s="59">
        <v>1990</v>
      </c>
      <c r="J23" s="60">
        <v>4</v>
      </c>
      <c r="K23" s="61"/>
      <c r="L23" s="61"/>
      <c r="M23" s="61"/>
      <c r="N23" s="61"/>
      <c r="O23" s="61"/>
      <c r="P23" s="61"/>
      <c r="Q23" s="61"/>
      <c r="R23" s="62"/>
    </row>
    <row r="24" spans="1:18" x14ac:dyDescent="0.35">
      <c r="A24">
        <v>1977</v>
      </c>
      <c r="B24" t="s">
        <v>127</v>
      </c>
      <c r="C24">
        <v>22</v>
      </c>
      <c r="D24" t="s">
        <v>135</v>
      </c>
      <c r="E24">
        <v>40.4</v>
      </c>
      <c r="F24">
        <v>24.5</v>
      </c>
      <c r="I24" s="59">
        <v>1994</v>
      </c>
      <c r="J24" s="60">
        <v>2</v>
      </c>
      <c r="K24" s="61"/>
      <c r="L24" s="61"/>
      <c r="M24" s="61"/>
      <c r="N24" s="61"/>
      <c r="O24" s="61"/>
      <c r="P24" s="61"/>
      <c r="Q24" s="61"/>
      <c r="R24" s="62"/>
    </row>
    <row r="25" spans="1:18" x14ac:dyDescent="0.35">
      <c r="A25">
        <v>1977</v>
      </c>
      <c r="B25" t="s">
        <v>127</v>
      </c>
      <c r="C25">
        <v>22</v>
      </c>
      <c r="D25" t="s">
        <v>136</v>
      </c>
      <c r="E25">
        <v>40.4</v>
      </c>
      <c r="F25">
        <v>24.5</v>
      </c>
      <c r="I25" s="59">
        <v>1995</v>
      </c>
      <c r="J25" s="60">
        <v>2</v>
      </c>
      <c r="K25" s="61"/>
      <c r="L25" s="61"/>
      <c r="M25" s="61"/>
      <c r="N25" s="61"/>
      <c r="O25" s="61"/>
      <c r="P25" s="61"/>
      <c r="Q25" s="61"/>
      <c r="R25" s="62"/>
    </row>
    <row r="26" spans="1:18" x14ac:dyDescent="0.35">
      <c r="A26">
        <v>1979</v>
      </c>
      <c r="B26" t="s">
        <v>129</v>
      </c>
      <c r="C26">
        <v>2</v>
      </c>
      <c r="D26" t="s">
        <v>136</v>
      </c>
      <c r="E26">
        <v>41.3</v>
      </c>
      <c r="F26">
        <v>25.4</v>
      </c>
      <c r="I26" s="59">
        <v>1997</v>
      </c>
      <c r="J26" s="60">
        <v>2</v>
      </c>
      <c r="K26" s="61"/>
      <c r="L26" s="61"/>
      <c r="M26" s="61"/>
      <c r="N26" s="61"/>
      <c r="O26" s="61"/>
      <c r="P26" s="61"/>
      <c r="Q26" s="61"/>
      <c r="R26" s="62"/>
    </row>
    <row r="27" spans="1:18" x14ac:dyDescent="0.35">
      <c r="A27">
        <v>1982</v>
      </c>
      <c r="B27" t="s">
        <v>132</v>
      </c>
      <c r="C27">
        <v>18</v>
      </c>
      <c r="D27" t="s">
        <v>137</v>
      </c>
      <c r="E27">
        <v>40.5</v>
      </c>
      <c r="F27" t="s">
        <v>134</v>
      </c>
      <c r="I27" s="59">
        <v>2002</v>
      </c>
      <c r="J27" s="60">
        <v>1</v>
      </c>
      <c r="K27" s="61"/>
      <c r="L27" s="61"/>
      <c r="M27" s="61"/>
      <c r="N27" s="61"/>
      <c r="O27" s="61"/>
      <c r="P27" s="61"/>
      <c r="Q27" s="61"/>
      <c r="R27" s="62"/>
    </row>
    <row r="28" spans="1:18" x14ac:dyDescent="0.35">
      <c r="A28">
        <v>1982</v>
      </c>
      <c r="B28" t="s">
        <v>127</v>
      </c>
      <c r="C28">
        <v>16</v>
      </c>
      <c r="D28" t="s">
        <v>136</v>
      </c>
      <c r="E28">
        <v>40.4</v>
      </c>
      <c r="F28">
        <v>26</v>
      </c>
      <c r="I28" s="59">
        <v>2003</v>
      </c>
      <c r="J28" s="60">
        <v>3</v>
      </c>
      <c r="K28" s="61"/>
      <c r="L28" s="61"/>
      <c r="M28" s="61"/>
      <c r="N28" s="61"/>
      <c r="O28" s="61"/>
      <c r="P28" s="61"/>
      <c r="Q28" s="61"/>
      <c r="R28" s="62"/>
    </row>
    <row r="29" spans="1:18" x14ac:dyDescent="0.35">
      <c r="A29">
        <v>1982</v>
      </c>
      <c r="B29" t="s">
        <v>130</v>
      </c>
      <c r="C29">
        <v>9</v>
      </c>
      <c r="D29" t="s">
        <v>137</v>
      </c>
      <c r="E29">
        <v>40.5</v>
      </c>
      <c r="F29">
        <v>21</v>
      </c>
      <c r="I29" s="59">
        <v>2004</v>
      </c>
      <c r="J29" s="60">
        <v>1</v>
      </c>
      <c r="K29" s="61"/>
      <c r="L29" s="61"/>
      <c r="M29" s="61"/>
      <c r="N29" s="61"/>
      <c r="O29" s="61"/>
      <c r="P29" s="61"/>
      <c r="Q29" s="61"/>
      <c r="R29" s="62"/>
    </row>
    <row r="30" spans="1:18" x14ac:dyDescent="0.35">
      <c r="A30">
        <v>1983</v>
      </c>
      <c r="B30" t="s">
        <v>131</v>
      </c>
      <c r="C30">
        <v>2</v>
      </c>
      <c r="D30" t="s">
        <v>137</v>
      </c>
      <c r="E30">
        <v>40.200000000000003</v>
      </c>
      <c r="F30">
        <v>22.7</v>
      </c>
      <c r="I30" s="59">
        <v>2005</v>
      </c>
      <c r="J30" s="60">
        <v>4</v>
      </c>
      <c r="K30" s="61"/>
      <c r="L30" s="61"/>
      <c r="M30" s="61"/>
      <c r="N30" s="61"/>
      <c r="O30" s="61"/>
      <c r="P30" s="61"/>
      <c r="Q30" s="61"/>
      <c r="R30" s="62"/>
    </row>
    <row r="31" spans="1:18" x14ac:dyDescent="0.35">
      <c r="A31">
        <v>1983</v>
      </c>
      <c r="B31" t="s">
        <v>127</v>
      </c>
      <c r="C31">
        <v>11</v>
      </c>
      <c r="D31" t="s">
        <v>137</v>
      </c>
      <c r="E31">
        <v>41.5</v>
      </c>
      <c r="F31" t="s">
        <v>134</v>
      </c>
      <c r="I31" s="59">
        <v>2006</v>
      </c>
      <c r="J31" s="60">
        <v>2</v>
      </c>
      <c r="K31" s="61"/>
      <c r="L31" s="61"/>
      <c r="M31" s="61"/>
      <c r="N31" s="61"/>
      <c r="O31" s="61"/>
      <c r="P31" s="61"/>
      <c r="Q31" s="61"/>
      <c r="R31" s="62"/>
    </row>
    <row r="32" spans="1:18" x14ac:dyDescent="0.35">
      <c r="A32">
        <v>1983</v>
      </c>
      <c r="B32" t="s">
        <v>138</v>
      </c>
      <c r="C32">
        <v>13</v>
      </c>
      <c r="D32" t="s">
        <v>137</v>
      </c>
      <c r="E32">
        <v>40.4</v>
      </c>
      <c r="F32" t="s">
        <v>134</v>
      </c>
      <c r="I32" s="59">
        <v>2007</v>
      </c>
      <c r="J32" s="60">
        <v>1</v>
      </c>
      <c r="K32" s="61"/>
      <c r="L32" s="61"/>
      <c r="M32" s="61"/>
      <c r="N32" s="61"/>
      <c r="O32" s="61"/>
      <c r="P32" s="61"/>
      <c r="Q32" s="61"/>
      <c r="R32" s="62"/>
    </row>
    <row r="33" spans="1:18" x14ac:dyDescent="0.35">
      <c r="A33">
        <v>1984</v>
      </c>
      <c r="B33" t="s">
        <v>131</v>
      </c>
      <c r="C33">
        <v>8</v>
      </c>
      <c r="D33" t="s">
        <v>137</v>
      </c>
      <c r="E33">
        <v>40.700000000000003</v>
      </c>
      <c r="F33">
        <v>20</v>
      </c>
      <c r="I33" s="59">
        <v>2008</v>
      </c>
      <c r="J33" s="60">
        <v>4</v>
      </c>
      <c r="K33" s="61"/>
      <c r="L33" s="61"/>
      <c r="M33" s="61"/>
      <c r="N33" s="61"/>
      <c r="O33" s="61"/>
      <c r="P33" s="61"/>
      <c r="Q33" s="61"/>
      <c r="R33" s="62"/>
    </row>
    <row r="34" spans="1:18" x14ac:dyDescent="0.35">
      <c r="A34">
        <v>1986</v>
      </c>
      <c r="B34" t="s">
        <v>129</v>
      </c>
      <c r="C34">
        <v>27</v>
      </c>
      <c r="D34" t="s">
        <v>137</v>
      </c>
      <c r="E34">
        <v>40.200000000000003</v>
      </c>
      <c r="F34">
        <v>19.399999999999999</v>
      </c>
      <c r="I34" s="59">
        <v>2009</v>
      </c>
      <c r="J34" s="60">
        <v>1</v>
      </c>
      <c r="K34" s="61"/>
      <c r="L34" s="61"/>
      <c r="M34" s="61"/>
      <c r="N34" s="61"/>
      <c r="O34" s="61"/>
      <c r="P34" s="61"/>
      <c r="Q34" s="61"/>
      <c r="R34" s="62"/>
    </row>
    <row r="35" spans="1:18" x14ac:dyDescent="0.35">
      <c r="A35">
        <v>1988</v>
      </c>
      <c r="B35" t="s">
        <v>132</v>
      </c>
      <c r="C35">
        <v>23</v>
      </c>
      <c r="D35" t="s">
        <v>139</v>
      </c>
      <c r="E35">
        <v>42.1</v>
      </c>
      <c r="F35">
        <v>23.1</v>
      </c>
      <c r="I35" s="59">
        <v>2010</v>
      </c>
      <c r="J35" s="60">
        <v>6</v>
      </c>
      <c r="K35" s="61"/>
      <c r="L35" s="61"/>
      <c r="M35" s="61"/>
      <c r="N35" s="61"/>
      <c r="O35" s="61"/>
      <c r="P35" s="61"/>
      <c r="Q35" s="61"/>
      <c r="R35" s="62"/>
    </row>
    <row r="36" spans="1:18" ht="15" thickBot="1" x14ac:dyDescent="0.4">
      <c r="A36">
        <v>1988</v>
      </c>
      <c r="B36" t="s">
        <v>132</v>
      </c>
      <c r="C36">
        <v>24</v>
      </c>
      <c r="D36" t="s">
        <v>139</v>
      </c>
      <c r="E36">
        <v>40.799999999999997</v>
      </c>
      <c r="F36">
        <v>22.8</v>
      </c>
      <c r="I36" s="63">
        <v>2011</v>
      </c>
      <c r="J36" s="64">
        <v>2</v>
      </c>
      <c r="K36" s="65"/>
      <c r="L36" s="65"/>
      <c r="M36" s="65"/>
      <c r="N36" s="65"/>
      <c r="O36" s="65"/>
      <c r="P36" s="65"/>
      <c r="Q36" s="65"/>
      <c r="R36" s="66"/>
    </row>
    <row r="37" spans="1:18" x14ac:dyDescent="0.35">
      <c r="A37">
        <v>1988</v>
      </c>
      <c r="B37" t="s">
        <v>138</v>
      </c>
      <c r="C37">
        <v>11</v>
      </c>
      <c r="D37" t="s">
        <v>137</v>
      </c>
      <c r="E37">
        <v>40.4</v>
      </c>
      <c r="F37">
        <v>20</v>
      </c>
    </row>
    <row r="38" spans="1:18" x14ac:dyDescent="0.35">
      <c r="A38">
        <v>1989</v>
      </c>
      <c r="B38" t="s">
        <v>132</v>
      </c>
      <c r="C38">
        <v>20</v>
      </c>
      <c r="D38" t="s">
        <v>139</v>
      </c>
      <c r="E38">
        <v>41</v>
      </c>
      <c r="F38">
        <v>23</v>
      </c>
    </row>
    <row r="39" spans="1:18" x14ac:dyDescent="0.35">
      <c r="A39">
        <v>1990</v>
      </c>
      <c r="B39" t="s">
        <v>127</v>
      </c>
      <c r="C39">
        <v>7</v>
      </c>
      <c r="D39" t="s">
        <v>139</v>
      </c>
      <c r="E39">
        <v>41</v>
      </c>
      <c r="F39">
        <v>24.7</v>
      </c>
    </row>
    <row r="40" spans="1:18" x14ac:dyDescent="0.35">
      <c r="A40">
        <v>1990</v>
      </c>
      <c r="B40" t="s">
        <v>140</v>
      </c>
      <c r="C40">
        <v>3</v>
      </c>
      <c r="D40" t="s">
        <v>139</v>
      </c>
      <c r="E40">
        <v>41</v>
      </c>
      <c r="F40">
        <v>20.100000000000001</v>
      </c>
    </row>
    <row r="41" spans="1:18" x14ac:dyDescent="0.35">
      <c r="A41">
        <v>1990</v>
      </c>
      <c r="B41" t="s">
        <v>130</v>
      </c>
      <c r="C41">
        <v>5</v>
      </c>
      <c r="D41" t="s">
        <v>133</v>
      </c>
      <c r="E41">
        <v>40.5</v>
      </c>
      <c r="F41">
        <v>22.5</v>
      </c>
    </row>
    <row r="42" spans="1:18" x14ac:dyDescent="0.35">
      <c r="A42">
        <v>1990</v>
      </c>
      <c r="B42" t="s">
        <v>130</v>
      </c>
      <c r="C42">
        <v>16</v>
      </c>
      <c r="D42" t="s">
        <v>133</v>
      </c>
      <c r="E42">
        <v>41.5</v>
      </c>
      <c r="F42" t="s">
        <v>134</v>
      </c>
    </row>
    <row r="43" spans="1:18" x14ac:dyDescent="0.35">
      <c r="A43">
        <v>1994</v>
      </c>
      <c r="B43" t="s">
        <v>132</v>
      </c>
      <c r="C43">
        <v>22</v>
      </c>
      <c r="D43" t="s">
        <v>135</v>
      </c>
      <c r="E43">
        <v>40.299999999999997</v>
      </c>
      <c r="F43">
        <v>22.6</v>
      </c>
    </row>
    <row r="44" spans="1:18" x14ac:dyDescent="0.35">
      <c r="A44">
        <v>1994</v>
      </c>
      <c r="B44" t="s">
        <v>130</v>
      </c>
      <c r="C44">
        <v>9</v>
      </c>
      <c r="D44" t="s">
        <v>135</v>
      </c>
      <c r="E44">
        <v>40.4</v>
      </c>
      <c r="F44">
        <v>18.5</v>
      </c>
    </row>
    <row r="45" spans="1:18" x14ac:dyDescent="0.35">
      <c r="A45">
        <v>1995</v>
      </c>
      <c r="B45" t="s">
        <v>130</v>
      </c>
      <c r="C45">
        <v>16</v>
      </c>
      <c r="D45" t="s">
        <v>135</v>
      </c>
      <c r="E45">
        <v>40.200000000000003</v>
      </c>
      <c r="F45">
        <v>22.3</v>
      </c>
    </row>
    <row r="46" spans="1:18" x14ac:dyDescent="0.35">
      <c r="A46">
        <v>1995</v>
      </c>
      <c r="B46" t="s">
        <v>129</v>
      </c>
      <c r="C46">
        <v>12</v>
      </c>
      <c r="D46" t="s">
        <v>135</v>
      </c>
      <c r="E46">
        <v>40.5</v>
      </c>
      <c r="F46">
        <v>19.2</v>
      </c>
    </row>
    <row r="47" spans="1:18" x14ac:dyDescent="0.35">
      <c r="A47">
        <v>1997</v>
      </c>
      <c r="B47" t="s">
        <v>132</v>
      </c>
      <c r="C47">
        <v>17</v>
      </c>
      <c r="D47" t="s">
        <v>135</v>
      </c>
      <c r="E47">
        <v>41</v>
      </c>
      <c r="F47">
        <v>26</v>
      </c>
    </row>
    <row r="48" spans="1:18" x14ac:dyDescent="0.35">
      <c r="A48">
        <v>1997</v>
      </c>
      <c r="B48" t="s">
        <v>130</v>
      </c>
      <c r="C48">
        <v>9</v>
      </c>
      <c r="D48" t="s">
        <v>135</v>
      </c>
      <c r="E48">
        <v>41.2</v>
      </c>
      <c r="F48">
        <v>20.399999999999999</v>
      </c>
    </row>
    <row r="49" spans="1:6" x14ac:dyDescent="0.35">
      <c r="A49">
        <v>2002</v>
      </c>
      <c r="B49" t="s">
        <v>130</v>
      </c>
      <c r="C49">
        <v>4</v>
      </c>
      <c r="D49" t="s">
        <v>135</v>
      </c>
      <c r="E49">
        <v>41.3</v>
      </c>
      <c r="F49">
        <v>21.3</v>
      </c>
    </row>
    <row r="50" spans="1:6" x14ac:dyDescent="0.35">
      <c r="A50">
        <v>2003</v>
      </c>
      <c r="B50" t="s">
        <v>132</v>
      </c>
      <c r="C50">
        <v>9</v>
      </c>
      <c r="D50" t="s">
        <v>135</v>
      </c>
      <c r="E50">
        <v>41.1</v>
      </c>
      <c r="F50">
        <v>23.6</v>
      </c>
    </row>
    <row r="51" spans="1:6" x14ac:dyDescent="0.35">
      <c r="A51">
        <v>2003</v>
      </c>
      <c r="B51" t="s">
        <v>132</v>
      </c>
      <c r="C51">
        <v>12</v>
      </c>
      <c r="D51" t="s">
        <v>135</v>
      </c>
      <c r="E51">
        <v>41.4</v>
      </c>
      <c r="F51">
        <v>23</v>
      </c>
    </row>
    <row r="52" spans="1:6" x14ac:dyDescent="0.35">
      <c r="A52">
        <v>2003</v>
      </c>
      <c r="B52" t="s">
        <v>132</v>
      </c>
      <c r="C52">
        <v>14</v>
      </c>
      <c r="D52" t="s">
        <v>135</v>
      </c>
      <c r="E52">
        <v>40.700000000000003</v>
      </c>
      <c r="F52">
        <v>23.2</v>
      </c>
    </row>
    <row r="53" spans="1:6" x14ac:dyDescent="0.35">
      <c r="A53">
        <v>2004</v>
      </c>
      <c r="B53" t="s">
        <v>129</v>
      </c>
      <c r="C53">
        <v>7</v>
      </c>
      <c r="D53" t="s">
        <v>135</v>
      </c>
      <c r="E53">
        <v>41.1</v>
      </c>
      <c r="F53">
        <v>17.7</v>
      </c>
    </row>
    <row r="54" spans="1:6" x14ac:dyDescent="0.35">
      <c r="A54">
        <v>2005</v>
      </c>
      <c r="B54" t="s">
        <v>131</v>
      </c>
      <c r="C54">
        <v>11</v>
      </c>
      <c r="D54" t="s">
        <v>135</v>
      </c>
      <c r="E54">
        <v>40.799999999999997</v>
      </c>
      <c r="F54">
        <v>22.4</v>
      </c>
    </row>
    <row r="55" spans="1:6" x14ac:dyDescent="0.35">
      <c r="A55">
        <v>2005</v>
      </c>
      <c r="B55" t="s">
        <v>130</v>
      </c>
      <c r="C55">
        <v>3</v>
      </c>
      <c r="D55" t="s">
        <v>135</v>
      </c>
      <c r="E55">
        <v>40.6</v>
      </c>
      <c r="F55">
        <v>22.4</v>
      </c>
    </row>
    <row r="56" spans="1:6" x14ac:dyDescent="0.35">
      <c r="A56">
        <v>2005</v>
      </c>
      <c r="B56" t="s">
        <v>130</v>
      </c>
      <c r="C56">
        <v>16</v>
      </c>
      <c r="D56" t="s">
        <v>135</v>
      </c>
      <c r="E56">
        <v>40.799999999999997</v>
      </c>
      <c r="F56">
        <v>20.6</v>
      </c>
    </row>
    <row r="57" spans="1:6" x14ac:dyDescent="0.35">
      <c r="A57">
        <v>2005</v>
      </c>
      <c r="B57" t="s">
        <v>129</v>
      </c>
      <c r="C57">
        <v>12</v>
      </c>
      <c r="D57" t="s">
        <v>135</v>
      </c>
      <c r="E57">
        <v>40.799999999999997</v>
      </c>
      <c r="F57">
        <v>18.7</v>
      </c>
    </row>
    <row r="58" spans="1:6" x14ac:dyDescent="0.35">
      <c r="A58">
        <v>2006</v>
      </c>
      <c r="B58" t="s">
        <v>132</v>
      </c>
      <c r="C58">
        <v>4</v>
      </c>
      <c r="D58" t="s">
        <v>135</v>
      </c>
      <c r="E58">
        <v>41.2</v>
      </c>
      <c r="F58">
        <v>21.3</v>
      </c>
    </row>
    <row r="59" spans="1:6" x14ac:dyDescent="0.35">
      <c r="A59">
        <v>2006</v>
      </c>
      <c r="B59" t="s">
        <v>130</v>
      </c>
      <c r="C59">
        <v>3</v>
      </c>
      <c r="D59" t="s">
        <v>135</v>
      </c>
      <c r="E59">
        <v>40.1</v>
      </c>
      <c r="F59">
        <v>25.6</v>
      </c>
    </row>
    <row r="60" spans="1:6" x14ac:dyDescent="0.35">
      <c r="A60">
        <v>2007</v>
      </c>
      <c r="B60" t="s">
        <v>127</v>
      </c>
      <c r="C60">
        <v>16</v>
      </c>
      <c r="D60" t="s">
        <v>135</v>
      </c>
      <c r="E60">
        <v>40.1</v>
      </c>
      <c r="F60">
        <v>20.2</v>
      </c>
    </row>
    <row r="61" spans="1:6" x14ac:dyDescent="0.35">
      <c r="A61">
        <v>2008</v>
      </c>
      <c r="B61" t="s">
        <v>130</v>
      </c>
      <c r="C61">
        <v>3</v>
      </c>
      <c r="D61" t="s">
        <v>141</v>
      </c>
      <c r="E61">
        <v>41.5</v>
      </c>
      <c r="F61">
        <v>19.5</v>
      </c>
    </row>
    <row r="62" spans="1:6" x14ac:dyDescent="0.35">
      <c r="A62">
        <v>2008</v>
      </c>
      <c r="B62" t="s">
        <v>129</v>
      </c>
      <c r="C62">
        <v>9</v>
      </c>
      <c r="D62" t="s">
        <v>141</v>
      </c>
      <c r="E62">
        <v>41.5</v>
      </c>
      <c r="F62">
        <v>18.5</v>
      </c>
    </row>
    <row r="63" spans="1:6" x14ac:dyDescent="0.35">
      <c r="A63">
        <v>2008</v>
      </c>
      <c r="B63" t="s">
        <v>138</v>
      </c>
      <c r="C63">
        <v>8</v>
      </c>
      <c r="D63" t="s">
        <v>141</v>
      </c>
      <c r="E63">
        <v>40.700000000000003</v>
      </c>
      <c r="F63">
        <v>15.8</v>
      </c>
    </row>
    <row r="64" spans="1:6" x14ac:dyDescent="0.35">
      <c r="A64">
        <v>2008</v>
      </c>
      <c r="B64" t="s">
        <v>138</v>
      </c>
      <c r="C64">
        <v>24</v>
      </c>
      <c r="D64" t="s">
        <v>141</v>
      </c>
      <c r="E64">
        <v>40.200000000000003</v>
      </c>
      <c r="F64">
        <v>19.2</v>
      </c>
    </row>
    <row r="65" spans="1:6" x14ac:dyDescent="0.35">
      <c r="A65">
        <v>2009</v>
      </c>
      <c r="B65" t="s">
        <v>130</v>
      </c>
      <c r="C65">
        <v>13</v>
      </c>
      <c r="D65" t="s">
        <v>141</v>
      </c>
      <c r="E65">
        <v>40.9</v>
      </c>
      <c r="F65">
        <v>24.8</v>
      </c>
    </row>
    <row r="66" spans="1:6" x14ac:dyDescent="0.35">
      <c r="A66">
        <v>2010</v>
      </c>
      <c r="B66" t="s">
        <v>131</v>
      </c>
      <c r="C66">
        <v>13</v>
      </c>
      <c r="D66" t="s">
        <v>141</v>
      </c>
      <c r="E66">
        <v>42.4</v>
      </c>
      <c r="F66">
        <v>26.2</v>
      </c>
    </row>
    <row r="67" spans="1:6" x14ac:dyDescent="0.35">
      <c r="A67">
        <v>2010</v>
      </c>
      <c r="B67" t="s">
        <v>127</v>
      </c>
      <c r="C67">
        <v>23</v>
      </c>
      <c r="D67" t="s">
        <v>141</v>
      </c>
      <c r="E67">
        <v>40.1</v>
      </c>
      <c r="F67">
        <v>22.5</v>
      </c>
    </row>
    <row r="68" spans="1:6" x14ac:dyDescent="0.35">
      <c r="A68">
        <v>2010</v>
      </c>
      <c r="B68" t="s">
        <v>130</v>
      </c>
      <c r="C68">
        <v>4</v>
      </c>
      <c r="D68" t="s">
        <v>141</v>
      </c>
      <c r="E68">
        <v>40.1</v>
      </c>
      <c r="F68">
        <v>22.8</v>
      </c>
    </row>
    <row r="69" spans="1:6" x14ac:dyDescent="0.35">
      <c r="A69">
        <v>2010</v>
      </c>
      <c r="B69" t="s">
        <v>130</v>
      </c>
      <c r="C69">
        <v>28</v>
      </c>
      <c r="D69" t="s">
        <v>141</v>
      </c>
      <c r="E69">
        <v>40.4</v>
      </c>
      <c r="F69">
        <v>21.8</v>
      </c>
    </row>
    <row r="70" spans="1:6" x14ac:dyDescent="0.35">
      <c r="A70">
        <v>2010</v>
      </c>
      <c r="B70" t="s">
        <v>129</v>
      </c>
      <c r="C70">
        <v>11</v>
      </c>
      <c r="D70" t="s">
        <v>141</v>
      </c>
      <c r="E70">
        <v>44.1</v>
      </c>
      <c r="F70">
        <v>24.7</v>
      </c>
    </row>
    <row r="71" spans="1:6" x14ac:dyDescent="0.35">
      <c r="A71">
        <v>2010</v>
      </c>
      <c r="B71" t="s">
        <v>129</v>
      </c>
      <c r="C71">
        <v>25</v>
      </c>
      <c r="D71" t="s">
        <v>141</v>
      </c>
      <c r="E71">
        <v>40.200000000000003</v>
      </c>
      <c r="F71">
        <v>20</v>
      </c>
    </row>
    <row r="72" spans="1:6" x14ac:dyDescent="0.35">
      <c r="A72">
        <v>2011</v>
      </c>
      <c r="B72" t="s">
        <v>140</v>
      </c>
      <c r="C72">
        <v>22</v>
      </c>
      <c r="D72" t="s">
        <v>141</v>
      </c>
      <c r="E72">
        <v>40.4</v>
      </c>
      <c r="F72">
        <v>21.6</v>
      </c>
    </row>
    <row r="73" spans="1:6" x14ac:dyDescent="0.35">
      <c r="A73">
        <v>2011</v>
      </c>
      <c r="B73" t="s">
        <v>129</v>
      </c>
      <c r="C73">
        <v>23</v>
      </c>
      <c r="D73" t="s">
        <v>141</v>
      </c>
      <c r="E73">
        <v>41.8</v>
      </c>
      <c r="F73">
        <v>19.100000000000001</v>
      </c>
    </row>
  </sheetData>
  <sortState ref="A4:F73">
    <sortCondition ref="A4:A73"/>
    <sortCondition ref="B4:B73"/>
    <sortCondition ref="C4:C73"/>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Exercise 1</vt:lpstr>
      <vt:lpstr>Exercise 3</vt:lpstr>
      <vt:lpstr>Exercise 4</vt:lpstr>
      <vt:lpstr>Exercise 5</vt:lpstr>
      <vt:lpstr>Exercise 6, Rainfall</vt:lpstr>
      <vt:lpstr>Exercise 6, Temp</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Swemmer</dc:creator>
  <cp:lastModifiedBy>Tony Swemmer</cp:lastModifiedBy>
  <dcterms:created xsi:type="dcterms:W3CDTF">2015-02-23T07:40:39Z</dcterms:created>
  <dcterms:modified xsi:type="dcterms:W3CDTF">2015-02-25T07:44:55Z</dcterms:modified>
</cp:coreProperties>
</file>